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ttps://vicroads-my.sharepoint.com/personal/hayesg_roads_vic_gov_au/Documents/SPEW/"/>
    </mc:Choice>
  </mc:AlternateContent>
  <bookViews>
    <workbookView xWindow="28680" yWindow="-120" windowWidth="29040" windowHeight="15840" activeTab="0"/>
  </bookViews>
  <sheets>
    <sheet name="Data Entry and Print Format" sheetId="3" r:id="rId3"/>
  </sheets>
  <definedNames>
    <definedName name="oh_detail">#REF!</definedName>
    <definedName name="oh_yn">#REF!</definedName>
    <definedName name="pr_sdate">#REF!</definedName>
    <definedName name="pr_stime">#REF!</definedName>
    <definedName name="_xlnm.Print_Area" localSheetId="0">'Data Entry and Print Format'!$A$1:$AF$89</definedName>
    <definedName name="tr_sdate">#REF!</definedName>
    <definedName name="tr_sti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3" i="3" l="1"/>
</calcChain>
</file>

<file path=xl/sharedStrings.xml><?xml version="1.0" encoding="utf-8"?>
<sst xmlns="http://schemas.openxmlformats.org/spreadsheetml/2006/main" count="81" uniqueCount="76">
  <si>
    <t>VicRoads</t>
  </si>
  <si>
    <t>Other road(s) / asset(s) affected:</t>
  </si>
  <si>
    <t>To:</t>
  </si>
  <si>
    <t># not required for Notification of Completed Works</t>
  </si>
  <si>
    <t>Map No:</t>
  </si>
  <si>
    <t>Map:</t>
  </si>
  <si>
    <t>Edition No:</t>
  </si>
  <si>
    <t>Works Within Road Reserves</t>
  </si>
  <si>
    <t>Grid reference:</t>
  </si>
  <si>
    <r>
      <t xml:space="preserve">  Use this form for:
  (i) Notification of proposed works,  (ii) Application for consent, or (iii) Notification of completed works.
  &gt;&gt;&gt; Begin by selecting the relevant </t>
    </r>
    <r>
      <rPr>
        <b/>
        <sz val="8"/>
        <rFont val="Arial"/>
        <family val="2"/>
      </rPr>
      <t>Type</t>
    </r>
    <r>
      <rPr>
        <sz val="8"/>
        <rFont val="Arial"/>
        <family val="2"/>
      </rPr>
      <t xml:space="preserve"> of application from the pull-down list below.</t>
    </r>
  </si>
  <si>
    <t>refer s99A of the Road Safety Act 1986 and Code of Practice for Worksite Safety - Traffic Management</t>
  </si>
  <si>
    <t>e.g. speed limit signs, traffic signals (including portable traffic signals), etc.</t>
  </si>
  <si>
    <t>CRA Ref:</t>
  </si>
  <si>
    <t>Your Ref:</t>
  </si>
  <si>
    <t>(a) require deviation of vehicular traffic into on-coming traffic lane?</t>
  </si>
  <si>
    <t>(b) be conducted in a clearway when in operation?</t>
  </si>
  <si>
    <t>(c) be conducted on, partly on or affect a bridge or other structure?</t>
  </si>
  <si>
    <t>(a) a continuous period of more than 12 hours?</t>
  </si>
  <si>
    <t>5. If "yes" to either 4(a) or 4(b), then what is:</t>
  </si>
  <si>
    <t>(b) more than 24 hours in a 7 day period?</t>
  </si>
  <si>
    <t>GENERAL INFORMATION</t>
  </si>
  <si>
    <t>DETAILS of WORK</t>
  </si>
  <si>
    <t>PERMANENT REINSTATEMENT</t>
  </si>
  <si>
    <t>TRAFFIC IMPACT  #</t>
  </si>
  <si>
    <t>CONSULTATION  #</t>
  </si>
  <si>
    <r>
      <t xml:space="preserve">Works Manager </t>
    </r>
    <r>
      <rPr>
        <sz val="8"/>
        <rFont val="Arial"/>
        <family val="2"/>
      </rPr>
      <t>(the person or body who was/will be responsible for conducting these works)</t>
    </r>
    <r>
      <rPr>
        <b/>
        <sz val="12"/>
        <rFont val="Arial"/>
        <family val="2"/>
      </rPr>
      <t>:</t>
    </r>
  </si>
  <si>
    <t xml:space="preserve">     Branch number (if applicable):</t>
  </si>
  <si>
    <t>APPLICANT DETAILS</t>
  </si>
  <si>
    <t>*ABN:</t>
  </si>
  <si>
    <t>*Type:</t>
  </si>
  <si>
    <t>*Date:</t>
  </si>
  <si>
    <t>*Region:</t>
  </si>
  <si>
    <t>*From:</t>
  </si>
  <si>
    <t>*Address:</t>
  </si>
  <si>
    <t>*City/Suburb/Town:</t>
  </si>
  <si>
    <t>*State:</t>
  </si>
  <si>
    <t>*Contact Person:</t>
  </si>
  <si>
    <t>*eMail:</t>
  </si>
  <si>
    <t>*Mobile or AH Telephone:</t>
  </si>
  <si>
    <t>*Telephone - Bus. Hours:</t>
  </si>
  <si>
    <r>
      <t>*</t>
    </r>
    <r>
      <rPr>
        <b/>
        <sz val="10"/>
        <rFont val="Arial"/>
        <family val="2"/>
      </rPr>
      <t>Fax:</t>
    </r>
  </si>
  <si>
    <t>*Postcode:</t>
  </si>
  <si>
    <t xml:space="preserve">*Role:  </t>
  </si>
  <si>
    <t>*Work type:</t>
  </si>
  <si>
    <t>*Work hours: From</t>
  </si>
  <si>
    <t>*to</t>
  </si>
  <si>
    <t>*Start date:</t>
  </si>
  <si>
    <t>*Completion date:</t>
  </si>
  <si>
    <t>*City/Town:</t>
  </si>
  <si>
    <t>*Nearest intersection:</t>
  </si>
  <si>
    <t>*Distance to intersection:</t>
  </si>
  <si>
    <t>*Direction to intersection:</t>
  </si>
  <si>
    <t>*Contractor:</t>
  </si>
  <si>
    <t>*Required:</t>
  </si>
  <si>
    <t>*Adjoining property owner(s)/occupier(s)/affected members of the community?</t>
  </si>
  <si>
    <t>*Consulted:</t>
  </si>
  <si>
    <t>*1. Will a Traffic Management Plan be in operation during the proposed works?</t>
  </si>
  <si>
    <t>*3. Will the works:</t>
  </si>
  <si>
    <t>*4. Will closure of the road or part of the road to vehicular traffic be required for:</t>
  </si>
  <si>
    <t>*Location of utility assets (Note 1):</t>
  </si>
  <si>
    <r>
      <t xml:space="preserve">Note 1. Including a </t>
    </r>
    <r>
      <rPr>
        <sz val="8"/>
        <color indexed="8"/>
        <rFont val="Arial"/>
        <family val="2"/>
      </rPr>
      <t>scaled location map showing which road and which part(s) of the road reserve is (are) affected, proposed depth of cover, clearances and offsets to other road and non-road infrastructure</t>
    </r>
  </si>
  <si>
    <t>*Description of works (Note 2):</t>
  </si>
  <si>
    <t>* mandatory</t>
  </si>
  <si>
    <t xml:space="preserve">               (a) Has the relavent public transport provider been notified ?</t>
  </si>
  <si>
    <t>ASSETS of OTHER PARTIES/AUTHORITIES AFFECTED  (Note 4)  #</t>
  </si>
  <si>
    <t>Note 4. Includes other utility infrastructure, street trees, remnant native vegetation and landscaped areas</t>
  </si>
  <si>
    <t>Note 3. if yes, provide details in "Asset of other Parties/Authorities affected"</t>
  </si>
  <si>
    <t>TEMPORARY REINSTATEMENT #</t>
  </si>
  <si>
    <t>Note 2. include, scope of works, eg: size of trench</t>
  </si>
  <si>
    <t>*6. Will the work impact on public transport service, or access to a tram, train or bus stop (Note 3) ?</t>
  </si>
  <si>
    <t>*2. Will major traffic control devices requiring a "Memorandum of Authorisation" be used?</t>
  </si>
  <si>
    <t>Version:11-May-2016</t>
  </si>
  <si>
    <t>This notification or application is provided in accordance with -
1. Road Management Act 2004, Schedule 7
2. Road Management (Works and Infrastructure) Regulations 2015
VicRoads advises that by submitting this application you are authorising that a credit check may be undertaken and that the issue of credit may be refused if payment terms (payment must be made within 30 days from date of invoice) are not adhered to.</t>
  </si>
  <si>
    <t>Supply Extension</t>
  </si>
  <si>
    <t>VicRoads Customer Number:</t>
  </si>
  <si>
    <t>refer Road Safety (Traffic Management) Regulations 2019 and Code of Practice for Worksite Safety - Traffic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</si>
</sst>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C09]dd\-mmm\-yy;@"/>
    <numFmt numFmtId="166" formatCode="0.0"/>
    <numFmt numFmtId="167" formatCode="#,##0.0"/>
  </numFmts>
  <fonts count="16">
    <font>
      <sz val="10"/>
      <name val="Arial"/>
      <family val="2"/>
    </font>
    <font>
      <sz val="10"/>
      <color theme="1"/>
      <name val="Arial"/>
      <family val="2"/>
    </font>
    <font>
      <sz val="8"/>
      <color indexed="8"/>
      <name val="Arial"/>
      <family val="2"/>
    </font>
    <font>
      <sz val="8"/>
      <name val="Arial"/>
      <family val="2"/>
    </font>
    <font>
      <b/>
      <sz val="10"/>
      <name val="Arial"/>
      <family val="2"/>
    </font>
    <font>
      <u val="single"/>
      <sz val="10"/>
      <color indexed="12"/>
      <name val="Arial"/>
      <family val="2"/>
    </font>
    <font>
      <b/>
      <sz val="14"/>
      <name val="Arial"/>
      <family val="2"/>
    </font>
    <font>
      <b/>
      <sz val="12"/>
      <name val="Arial"/>
      <family val="2"/>
    </font>
    <font>
      <b/>
      <sz val="14"/>
      <color indexed="10"/>
      <name val="Arial"/>
      <family val="2"/>
    </font>
    <font>
      <sz val="14"/>
      <color indexed="10"/>
      <name val="Arial"/>
      <family val="2"/>
    </font>
    <font>
      <b/>
      <sz val="8"/>
      <name val="Arial"/>
      <family val="2"/>
    </font>
    <font>
      <sz val="7"/>
      <name val="Arial"/>
      <family val="2"/>
    </font>
    <font>
      <b/>
      <sz val="11"/>
      <color indexed="10"/>
      <name val="Arial"/>
      <family val="2"/>
    </font>
    <font>
      <sz val="10"/>
      <color indexed="8"/>
      <name val="Arial"/>
      <family val="2"/>
    </font>
    <font>
      <b/>
      <i/>
      <sz val="10"/>
      <name val="Arial"/>
      <family val="2"/>
    </font>
    <font>
      <b/>
      <sz val="8"/>
      <color indexed="8"/>
      <name val="Arial"/>
      <family val="2"/>
    </font>
  </fonts>
  <fills count="10">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34"/>
        <bgColor indexed="64"/>
      </patternFill>
    </fill>
    <fill>
      <patternFill patternType="solid">
        <fgColor indexed="42"/>
        <bgColor indexed="64"/>
      </patternFill>
    </fill>
    <fill>
      <patternFill patternType="solid">
        <fgColor indexed="41"/>
        <bgColor indexed="64"/>
      </patternFill>
    </fill>
    <fill>
      <patternFill patternType="solid">
        <fgColor indexed="31"/>
        <bgColor indexed="64"/>
      </patternFill>
    </fill>
  </fills>
  <borders count="122">
    <border>
      <left/>
      <right/>
      <top/>
      <bottom/>
      <diagonal/>
    </border>
    <border>
      <left style="double">
        <color auto="1"/>
      </left>
      <right style="thin">
        <color auto="1"/>
      </right>
      <top style="thin">
        <color auto="1"/>
      </top>
      <bottom style="medium">
        <color auto="1"/>
      </bottom>
    </border>
    <border>
      <left style="thin">
        <color auto="1"/>
      </left>
      <right style="double">
        <color auto="1"/>
      </right>
      <top style="thin">
        <color auto="1"/>
      </top>
      <bottom style="medium">
        <color auto="1"/>
      </bottom>
    </border>
    <border>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double">
        <color auto="1"/>
      </left>
      <right style="thin">
        <color auto="1"/>
      </right>
      <top/>
      <bottom style="thin">
        <color auto="1"/>
      </bottom>
    </border>
    <border>
      <left style="thin">
        <color auto="1"/>
      </left>
      <right style="double">
        <color auto="1"/>
      </right>
      <top/>
      <bottom style="thin">
        <color auto="1"/>
      </bottom>
    </border>
    <border>
      <left/>
      <right style="thin">
        <color auto="1"/>
      </right>
      <top/>
      <bottom style="thin">
        <color auto="1"/>
      </bottom>
    </border>
    <border>
      <left style="thin">
        <color auto="1"/>
      </left>
      <right style="medium">
        <color auto="1"/>
      </right>
      <top/>
      <bottom style="thin">
        <color auto="1"/>
      </bottom>
    </border>
    <border>
      <left style="double">
        <color auto="1"/>
      </left>
      <right style="thin">
        <color auto="1"/>
      </right>
      <top style="thin">
        <color auto="1"/>
      </top>
      <bottom style="thin">
        <color auto="1"/>
      </bottom>
    </border>
    <border>
      <left style="thin">
        <color auto="1"/>
      </left>
      <right style="double">
        <color auto="1"/>
      </right>
      <top style="thin">
        <color auto="1"/>
      </top>
      <bottom style="thin">
        <color auto="1"/>
      </bottom>
    </border>
    <border>
      <left/>
      <right style="thin">
        <color auto="1"/>
      </right>
      <top style="thin">
        <color auto="1"/>
      </top>
      <bottom style="thin">
        <color auto="1"/>
      </bottom>
    </border>
    <border>
      <left style="thin">
        <color auto="1"/>
      </left>
      <right style="medium">
        <color auto="1"/>
      </right>
      <top style="thin">
        <color auto="1"/>
      </top>
      <bottom style="thin">
        <color auto="1"/>
      </bottom>
    </border>
    <border>
      <left style="double">
        <color auto="1"/>
      </left>
      <right style="medium">
        <color auto="1"/>
      </right>
      <top style="medium">
        <color auto="1"/>
      </top>
      <bottom style="thin">
        <color auto="1"/>
      </bottom>
    </border>
    <border>
      <left style="medium">
        <color auto="1"/>
      </left>
      <right style="double">
        <color auto="1"/>
      </right>
      <top style="medium">
        <color auto="1"/>
      </top>
      <bottom style="thin">
        <color auto="1"/>
      </bottom>
    </border>
    <border>
      <left style="double">
        <color auto="1"/>
      </left>
      <right style="medium">
        <color auto="1"/>
      </right>
      <top style="thin">
        <color auto="1"/>
      </top>
      <bottom/>
    </border>
    <border>
      <left/>
      <right/>
      <top style="medium">
        <color auto="1"/>
      </top>
      <bottom/>
    </border>
    <border>
      <left style="medium">
        <color auto="1"/>
      </left>
      <right style="medium">
        <color auto="1"/>
      </right>
      <top style="medium">
        <color auto="1"/>
      </top>
      <bottom style="medium">
        <color auto="1"/>
      </bottom>
    </border>
    <border>
      <left style="medium">
        <color auto="1"/>
      </left>
      <right style="double">
        <color auto="1"/>
      </right>
      <top style="thin">
        <color auto="1"/>
      </top>
      <bottom/>
    </border>
    <border>
      <left/>
      <right/>
      <top style="medium">
        <color auto="1"/>
      </top>
      <bottom style="medium">
        <color auto="1"/>
      </bottom>
    </border>
    <border>
      <left style="hair">
        <color auto="1"/>
      </left>
      <right style="thin">
        <color auto="1"/>
      </right>
      <top style="medium">
        <color auto="1"/>
      </top>
      <bottom style="medium">
        <color auto="1"/>
      </bottom>
    </border>
    <border>
      <left/>
      <right style="hair">
        <color auto="1"/>
      </right>
      <top style="medium">
        <color auto="1"/>
      </top>
      <bottom style="thin">
        <color auto="1"/>
      </bottom>
    </border>
    <border>
      <left style="hair">
        <color auto="1"/>
      </left>
      <right style="hair">
        <color auto="1"/>
      </right>
      <top style="hair">
        <color auto="1"/>
      </top>
      <bottom style="hair">
        <color auto="1"/>
      </bottom>
    </border>
    <border>
      <left style="hair">
        <color auto="1"/>
      </left>
      <right style="hair">
        <color auto="1"/>
      </right>
      <top style="hair">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right style="hair">
        <color auto="1"/>
      </right>
      <top style="thin">
        <color auto="1"/>
      </top>
      <bottom style="thin">
        <color auto="1"/>
      </bottom>
    </border>
    <border>
      <left/>
      <right style="medium">
        <color auto="1"/>
      </right>
      <top style="thin">
        <color auto="1"/>
      </top>
      <bottom style="thin">
        <color auto="1"/>
      </bottom>
    </border>
    <border>
      <left style="hair">
        <color auto="1"/>
      </left>
      <right/>
      <top style="thin">
        <color auto="1"/>
      </top>
      <bottom style="thin">
        <color auto="1"/>
      </bottom>
    </border>
    <border>
      <left style="hair">
        <color auto="1"/>
      </left>
      <right style="hair">
        <color auto="1"/>
      </right>
      <top style="thin">
        <color auto="1"/>
      </top>
      <bottom style="thin">
        <color auto="1"/>
      </bottom>
    </border>
    <border>
      <left style="hair">
        <color auto="1"/>
      </left>
      <right style="medium">
        <color auto="1"/>
      </right>
      <top style="thin">
        <color auto="1"/>
      </top>
      <bottom style="thin">
        <color auto="1"/>
      </bottom>
    </border>
    <border>
      <left style="medium">
        <color auto="1"/>
      </left>
      <right style="hair">
        <color auto="1"/>
      </right>
      <top style="thin">
        <color auto="1"/>
      </top>
      <bottom style="thin">
        <color auto="1"/>
      </bottom>
    </border>
    <border>
      <left style="hair">
        <color auto="1"/>
      </left>
      <right/>
      <top style="medium">
        <color auto="1"/>
      </top>
      <bottom/>
    </border>
    <border>
      <left/>
      <right style="medium">
        <color auto="1"/>
      </right>
      <top style="medium">
        <color auto="1"/>
      </top>
      <bottom/>
    </border>
    <border>
      <left style="medium">
        <color auto="1"/>
      </left>
      <right/>
      <top style="medium">
        <color auto="1"/>
      </top>
      <bottom style="medium">
        <color auto="1"/>
      </bottom>
    </border>
    <border>
      <left/>
      <right style="thin">
        <color auto="1"/>
      </right>
      <top style="medium">
        <color auto="1"/>
      </top>
      <bottom style="medium">
        <color auto="1"/>
      </bottom>
    </border>
    <border>
      <left style="thin">
        <color auto="1"/>
      </left>
      <right/>
      <top style="medium">
        <color auto="1"/>
      </top>
      <bottom style="medium">
        <color auto="1"/>
      </bottom>
    </border>
    <border>
      <left/>
      <right style="hair">
        <color auto="1"/>
      </right>
      <top style="medium">
        <color auto="1"/>
      </top>
      <bottom style="medium">
        <color auto="1"/>
      </bottom>
    </border>
    <border>
      <left style="medium">
        <color auto="1"/>
      </left>
      <right/>
      <top style="double">
        <color auto="1"/>
      </top>
      <bottom style="thin">
        <color auto="1"/>
      </bottom>
    </border>
    <border>
      <left/>
      <right/>
      <top style="double">
        <color auto="1"/>
      </top>
      <bottom style="thin">
        <color auto="1"/>
      </bottom>
    </border>
    <border>
      <left/>
      <right style="medium">
        <color auto="1"/>
      </right>
      <top style="double">
        <color auto="1"/>
      </top>
      <bottom style="thin">
        <color auto="1"/>
      </bottom>
    </border>
    <border>
      <left style="hair">
        <color auto="1"/>
      </left>
      <right style="thin">
        <color auto="1"/>
      </right>
      <top style="thin">
        <color auto="1"/>
      </top>
      <bottom style="thin">
        <color auto="1"/>
      </bottom>
    </border>
    <border>
      <left style="thin">
        <color auto="1"/>
      </left>
      <right style="hair">
        <color auto="1"/>
      </right>
      <top style="medium">
        <color auto="1"/>
      </top>
      <bottom style="medium">
        <color auto="1"/>
      </bottom>
    </border>
    <border>
      <left style="hair">
        <color auto="1"/>
      </left>
      <right style="hair">
        <color auto="1"/>
      </right>
      <top style="medium">
        <color auto="1"/>
      </top>
      <bottom style="medium">
        <color auto="1"/>
      </bottom>
    </border>
    <border>
      <left style="medium">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right/>
      <top style="thin">
        <color auto="1"/>
      </top>
      <bottom/>
    </border>
    <border>
      <left/>
      <right style="medium">
        <color auto="1"/>
      </right>
      <top style="thin">
        <color auto="1"/>
      </top>
      <bottom/>
    </border>
    <border>
      <left style="thin">
        <color auto="1"/>
      </left>
      <right style="hair">
        <color auto="1"/>
      </right>
      <top style="thin">
        <color auto="1"/>
      </top>
      <bottom style="thin">
        <color auto="1"/>
      </bottom>
    </border>
    <border>
      <left style="thin">
        <color auto="1"/>
      </left>
      <right style="thin">
        <color auto="1"/>
      </right>
      <top style="thin">
        <color auto="1"/>
      </top>
      <bottom style="thin">
        <color auto="1"/>
      </bottom>
    </border>
    <border>
      <left style="medium">
        <color auto="1"/>
      </left>
      <right style="hair">
        <color auto="1"/>
      </right>
      <top style="thin">
        <color auto="1"/>
      </top>
      <bottom style="double">
        <color auto="1"/>
      </bottom>
    </border>
    <border>
      <left style="hair">
        <color auto="1"/>
      </left>
      <right style="hair">
        <color auto="1"/>
      </right>
      <top style="thin">
        <color auto="1"/>
      </top>
      <bottom style="double">
        <color auto="1"/>
      </bottom>
    </border>
    <border>
      <left style="hair">
        <color auto="1"/>
      </left>
      <right style="medium">
        <color auto="1"/>
      </right>
      <top style="thin">
        <color auto="1"/>
      </top>
      <bottom style="double">
        <color auto="1"/>
      </bottom>
    </border>
    <border>
      <left/>
      <right style="hair">
        <color auto="1"/>
      </right>
      <top style="thin">
        <color auto="1"/>
      </top>
      <bottom/>
    </border>
    <border>
      <left style="hair">
        <color auto="1"/>
      </left>
      <right style="hair">
        <color auto="1"/>
      </right>
      <top style="thin">
        <color auto="1"/>
      </top>
      <bottom/>
    </border>
    <border>
      <left/>
      <right/>
      <top style="thin">
        <color auto="1"/>
      </top>
      <bottom style="medium">
        <color auto="1"/>
      </bottom>
    </border>
    <border>
      <left/>
      <right style="hair">
        <color auto="1"/>
      </right>
      <top style="thin">
        <color auto="1"/>
      </top>
      <bottom style="medium">
        <color auto="1"/>
      </bottom>
    </border>
    <border>
      <left style="hair">
        <color auto="1"/>
      </left>
      <right/>
      <top style="thin">
        <color auto="1"/>
      </top>
      <bottom style="medium">
        <color auto="1"/>
      </bottom>
    </border>
    <border>
      <left/>
      <right style="medium">
        <color auto="1"/>
      </right>
      <top style="thin">
        <color auto="1"/>
      </top>
      <bottom style="medium">
        <color auto="1"/>
      </bottom>
    </border>
    <border>
      <left style="thin">
        <color auto="1"/>
      </left>
      <right style="hair">
        <color auto="1"/>
      </right>
      <top/>
      <bottom style="thin">
        <color auto="1"/>
      </bottom>
    </border>
    <border>
      <left style="hair">
        <color auto="1"/>
      </left>
      <right style="hair">
        <color auto="1"/>
      </right>
      <top/>
      <bottom style="thin">
        <color auto="1"/>
      </bottom>
    </border>
    <border>
      <left style="medium">
        <color auto="1"/>
      </left>
      <right/>
      <top style="medium">
        <color auto="1"/>
      </top>
      <bottom/>
    </border>
    <border>
      <left/>
      <right style="medium">
        <color auto="1"/>
      </right>
      <top style="medium">
        <color auto="1"/>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top style="medium">
        <color auto="1"/>
      </top>
      <bottom style="thin">
        <color auto="1"/>
      </bottom>
    </border>
    <border>
      <left style="hair">
        <color auto="1"/>
      </left>
      <right/>
      <top style="medium">
        <color auto="1"/>
      </top>
      <bottom style="thin">
        <color auto="1"/>
      </bottom>
    </border>
    <border>
      <left/>
      <right/>
      <top style="medium">
        <color auto="1"/>
      </top>
      <bottom style="thin">
        <color auto="1"/>
      </bottom>
    </border>
    <border>
      <left style="medium">
        <color auto="1"/>
      </left>
      <right/>
      <top style="thin">
        <color auto="1"/>
      </top>
      <bottom/>
    </border>
    <border>
      <left style="medium">
        <color auto="1"/>
      </left>
      <right style="hair">
        <color auto="1"/>
      </right>
      <top/>
      <bottom style="thin">
        <color auto="1"/>
      </bottom>
    </border>
    <border>
      <left style="thin">
        <color auto="1"/>
      </left>
      <right style="hair">
        <color auto="1"/>
      </right>
      <top style="thin">
        <color auto="1"/>
      </top>
      <bottom style="medium">
        <color auto="1"/>
      </bottom>
    </border>
    <border>
      <left style="hair">
        <color auto="1"/>
      </left>
      <right style="medium">
        <color auto="1"/>
      </right>
      <top style="thin">
        <color auto="1"/>
      </top>
      <bottom style="medium">
        <color auto="1"/>
      </bottom>
    </border>
    <border>
      <left style="hair">
        <color auto="1"/>
      </left>
      <right style="thin">
        <color auto="1"/>
      </right>
      <top style="thin">
        <color auto="1"/>
      </top>
      <bottom style="medium">
        <color auto="1"/>
      </bottom>
    </border>
    <border>
      <left/>
      <right/>
      <top/>
      <bottom style="thin">
        <color auto="1"/>
      </bottom>
    </border>
    <border>
      <left style="hair">
        <color auto="1"/>
      </left>
      <right style="medium">
        <color auto="1"/>
      </right>
      <top/>
      <bottom/>
    </border>
    <border>
      <left style="hair">
        <color auto="1"/>
      </left>
      <right style="medium">
        <color auto="1"/>
      </right>
      <top/>
      <bottom style="thin">
        <color auto="1"/>
      </bottom>
    </border>
    <border>
      <left style="hair">
        <color auto="1"/>
      </left>
      <right/>
      <top/>
      <bottom/>
    </border>
    <border>
      <left/>
      <right style="medium">
        <color auto="1"/>
      </right>
      <top/>
      <bottom/>
    </border>
    <border>
      <left style="medium">
        <color auto="1"/>
      </left>
      <right/>
      <top/>
      <bottom/>
    </border>
    <border>
      <left style="hair">
        <color auto="1"/>
      </left>
      <right style="hair">
        <color auto="1"/>
      </right>
      <top style="hair">
        <color auto="1"/>
      </top>
      <bottom/>
    </border>
    <border>
      <left style="hair">
        <color auto="1"/>
      </left>
      <right/>
      <top style="hair">
        <color auto="1"/>
      </top>
      <bottom style="hair">
        <color auto="1"/>
      </bottom>
    </border>
    <border>
      <left/>
      <right style="hair">
        <color auto="1"/>
      </right>
      <top style="hair">
        <color auto="1"/>
      </top>
      <bottom style="hair">
        <color auto="1"/>
      </bottom>
    </border>
    <border>
      <left style="medium">
        <color auto="1"/>
      </left>
      <right style="hair">
        <color auto="1"/>
      </right>
      <top style="mediumDashed">
        <color auto="1"/>
      </top>
      <bottom style="thin">
        <color auto="1"/>
      </bottom>
    </border>
    <border>
      <left style="hair">
        <color auto="1"/>
      </left>
      <right style="hair">
        <color auto="1"/>
      </right>
      <top style="mediumDashed">
        <color auto="1"/>
      </top>
      <bottom style="thin">
        <color auto="1"/>
      </bottom>
    </border>
    <border>
      <left style="hair">
        <color auto="1"/>
      </left>
      <right/>
      <top style="mediumDashed">
        <color auto="1"/>
      </top>
      <bottom style="thin">
        <color auto="1"/>
      </bottom>
    </border>
    <border>
      <left/>
      <right/>
      <top style="mediumDashed">
        <color auto="1"/>
      </top>
      <bottom style="thin">
        <color auto="1"/>
      </bottom>
    </border>
    <border>
      <left/>
      <right style="thin">
        <color auto="1"/>
      </right>
      <top style="mediumDashed">
        <color auto="1"/>
      </top>
      <bottom style="thin">
        <color auto="1"/>
      </bottom>
    </border>
    <border>
      <left style="medium">
        <color auto="1"/>
      </left>
      <right style="hair">
        <color auto="1"/>
      </right>
      <top style="thin">
        <color auto="1"/>
      </top>
      <bottom style="mediumDashed">
        <color auto="1"/>
      </bottom>
    </border>
    <border>
      <left style="hair">
        <color auto="1"/>
      </left>
      <right style="hair">
        <color auto="1"/>
      </right>
      <top style="thin">
        <color auto="1"/>
      </top>
      <bottom style="mediumDashed">
        <color auto="1"/>
      </bottom>
    </border>
    <border>
      <left style="hair">
        <color auto="1"/>
      </left>
      <right style="medium">
        <color auto="1"/>
      </right>
      <top style="thin">
        <color auto="1"/>
      </top>
      <bottom style="mediumDashed">
        <color auto="1"/>
      </bottom>
    </border>
    <border>
      <left style="thin">
        <color auto="1"/>
      </left>
      <right/>
      <top style="mediumDashed">
        <color auto="1"/>
      </top>
      <bottom style="thin">
        <color auto="1"/>
      </bottom>
    </border>
    <border>
      <left/>
      <right style="hair">
        <color auto="1"/>
      </right>
      <top style="mediumDashed">
        <color auto="1"/>
      </top>
      <bottom style="thin">
        <color auto="1"/>
      </bottom>
    </border>
    <border>
      <left style="hair">
        <color auto="1"/>
      </left>
      <right style="medium">
        <color auto="1"/>
      </right>
      <top style="mediumDashed">
        <color auto="1"/>
      </top>
      <bottom style="thin">
        <color auto="1"/>
      </bottom>
    </border>
    <border>
      <left style="hair">
        <color auto="1"/>
      </left>
      <right style="hair">
        <color auto="1"/>
      </right>
      <top style="medium">
        <color auto="1"/>
      </top>
      <bottom style="thin">
        <color auto="1"/>
      </bottom>
    </border>
    <border>
      <left style="hair">
        <color auto="1"/>
      </left>
      <right style="medium">
        <color auto="1"/>
      </right>
      <top style="medium">
        <color auto="1"/>
      </top>
      <bottom style="thin">
        <color auto="1"/>
      </bottom>
    </border>
    <border>
      <left style="thin">
        <color auto="1"/>
      </left>
      <right/>
      <top style="medium">
        <color auto="1"/>
      </top>
      <bottom style="thin">
        <color auto="1"/>
      </bottom>
    </border>
    <border>
      <left style="medium">
        <color auto="1"/>
      </left>
      <right style="hair">
        <color auto="1"/>
      </right>
      <top style="medium">
        <color auto="1"/>
      </top>
      <bottom style="thin">
        <color auto="1"/>
      </bottom>
    </border>
    <border>
      <left/>
      <right style="thin">
        <color auto="1"/>
      </right>
      <top style="medium">
        <color auto="1"/>
      </top>
      <bottom style="thin">
        <color auto="1"/>
      </bottom>
    </border>
    <border>
      <left style="thin">
        <color auto="1"/>
      </left>
      <right style="thin">
        <color auto="1"/>
      </right>
      <top/>
      <bottom style="thin">
        <color auto="1"/>
      </bottom>
    </border>
    <border>
      <left style="thin">
        <color auto="1"/>
      </left>
      <right/>
      <top style="medium">
        <color auto="1"/>
      </top>
      <bottom/>
    </border>
    <border>
      <left style="hair">
        <color auto="1"/>
      </left>
      <right style="thin">
        <color auto="1"/>
      </right>
      <top style="medium">
        <color auto="1"/>
      </top>
      <bottom style="thin">
        <color auto="1"/>
      </bottom>
    </border>
    <border>
      <left style="hair">
        <color auto="1"/>
      </left>
      <right/>
      <top style="thin">
        <color auto="1"/>
      </top>
      <bottom/>
    </border>
    <border>
      <left/>
      <right style="medium">
        <color auto="1"/>
      </right>
      <top/>
      <bottom style="thin">
        <color auto="1"/>
      </bottom>
    </border>
    <border>
      <left style="hair">
        <color auto="1"/>
      </left>
      <right/>
      <top style="hair">
        <color auto="1"/>
      </top>
      <bottom style="thin">
        <color auto="1"/>
      </bottom>
    </border>
    <border>
      <left/>
      <right style="hair">
        <color auto="1"/>
      </right>
      <top style="hair">
        <color auto="1"/>
      </top>
      <bottom style="thin">
        <color auto="1"/>
      </bottom>
    </border>
    <border>
      <left style="hair">
        <color auto="1"/>
      </left>
      <right/>
      <top style="thin">
        <color auto="1"/>
      </top>
      <bottom style="hair">
        <color auto="1"/>
      </bottom>
    </border>
    <border>
      <left/>
      <right style="hair">
        <color auto="1"/>
      </right>
      <top style="thin">
        <color auto="1"/>
      </top>
      <bottom style="hair">
        <color auto="1"/>
      </bottom>
    </border>
    <border>
      <left style="thin">
        <color auto="1"/>
      </left>
      <right/>
      <top style="thin">
        <color auto="1"/>
      </top>
      <bottom style="medium">
        <color auto="1"/>
      </bottom>
    </border>
    <border>
      <left/>
      <right/>
      <top style="hair">
        <color auto="1"/>
      </top>
      <bottom style="thin">
        <color auto="1"/>
      </bottom>
    </border>
    <border>
      <left style="hair">
        <color auto="1"/>
      </left>
      <right/>
      <top style="medium">
        <color auto="1"/>
      </top>
      <bottom style="hair">
        <color auto="1"/>
      </bottom>
    </border>
    <border>
      <left/>
      <right style="hair">
        <color auto="1"/>
      </right>
      <top style="medium">
        <color auto="1"/>
      </top>
      <bottom style="hair">
        <color auto="1"/>
      </bottom>
    </border>
    <border>
      <left style="hair">
        <color auto="1"/>
      </left>
      <right style="medium">
        <color auto="1"/>
      </right>
      <top style="medium">
        <color auto="1"/>
      </top>
      <bottom style="medium">
        <color auto="1"/>
      </bottom>
    </border>
    <border>
      <left style="thin">
        <color auto="1"/>
      </left>
      <right style="hair">
        <color auto="1"/>
      </right>
      <top style="medium">
        <color auto="1"/>
      </top>
      <bottom style="thin">
        <color auto="1"/>
      </bottom>
    </border>
    <border>
      <left style="thin">
        <color auto="1"/>
      </left>
      <right/>
      <top style="thin">
        <color auto="1"/>
      </top>
      <bottom/>
    </border>
    <border>
      <left style="thin">
        <color auto="1"/>
      </left>
      <right/>
      <top/>
      <bottom style="thin">
        <color auto="1"/>
      </bottom>
    </border>
    <border>
      <left/>
      <right style="hair">
        <color auto="1"/>
      </right>
      <top/>
      <bottom style="thin">
        <color auto="1"/>
      </bottom>
    </border>
    <border>
      <left style="hair">
        <color auto="1"/>
      </left>
      <right style="thin">
        <color auto="1"/>
      </right>
      <top/>
      <bottom style="thin">
        <color auto="1"/>
      </bottom>
    </border>
    <border>
      <left/>
      <right style="medium">
        <color auto="1"/>
      </right>
      <top style="medium">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lignment/>
      <protection locked="0"/>
    </xf>
  </cellStyleXfs>
  <cellXfs count="374">
    <xf numFmtId="0" fontId="0" fillId="0" borderId="0" xfId="0"/>
    <xf numFmtId="0" fontId="0" fillId="0" borderId="0" xfId="0" applyAlignment="1">
      <alignment horizontal="left"/>
    </xf>
    <xf numFmtId="165" fontId="0" fillId="0" borderId="0" xfId="0" applyNumberFormat="1" applyAlignment="1">
      <alignment horizontal="left"/>
    </xf>
    <xf numFmtId="164" fontId="0" fillId="0" borderId="0" xfId="0" applyNumberFormat="1" applyAlignment="1">
      <alignment horizontal="left"/>
    </xf>
    <xf numFmtId="1" fontId="0" fillId="0" borderId="0" xfId="0" applyNumberFormat="1" applyAlignment="1">
      <alignment horizontal="left"/>
    </xf>
    <xf numFmtId="18" fontId="0" fillId="0" borderId="0" xfId="0" applyNumberFormat="1" applyAlignment="1">
      <alignment horizontal="left"/>
    </xf>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166" fontId="4" fillId="4" borderId="8" xfId="0" applyNumberFormat="1" applyFont="1" applyFill="1" applyBorder="1" applyAlignment="1">
      <alignment horizontal="center" vertical="center" wrapText="1"/>
    </xf>
    <xf numFmtId="166" fontId="4" fillId="4" borderId="9" xfId="0" applyNumberFormat="1" applyFont="1" applyFill="1" applyBorder="1" applyAlignment="1">
      <alignment horizontal="center" vertical="center" wrapText="1"/>
    </xf>
    <xf numFmtId="166" fontId="4" fillId="4" borderId="10" xfId="0" applyNumberFormat="1" applyFont="1" applyFill="1" applyBorder="1" applyAlignment="1">
      <alignment horizontal="center" vertical="center" wrapText="1"/>
    </xf>
    <xf numFmtId="166" fontId="4" fillId="4" borderId="11" xfId="0" applyNumberFormat="1" applyFont="1" applyFill="1" applyBorder="1" applyAlignment="1">
      <alignment horizontal="center" vertical="center" wrapText="1"/>
    </xf>
    <xf numFmtId="166" fontId="4" fillId="4" borderId="12" xfId="0" applyNumberFormat="1" applyFont="1" applyFill="1" applyBorder="1" applyAlignment="1">
      <alignment horizontal="center" vertical="center" wrapText="1"/>
    </xf>
    <xf numFmtId="166" fontId="4" fillId="4" borderId="13" xfId="0" applyNumberFormat="1" applyFont="1" applyFill="1" applyBorder="1" applyAlignment="1">
      <alignment horizontal="center" vertical="center" wrapText="1"/>
    </xf>
    <xf numFmtId="166" fontId="4" fillId="4" borderId="14" xfId="0" applyNumberFormat="1" applyFont="1" applyFill="1" applyBorder="1" applyAlignment="1">
      <alignment horizontal="center" vertical="center" wrapText="1"/>
    </xf>
    <xf numFmtId="166" fontId="4" fillId="4" borderId="15"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166" fontId="4" fillId="4" borderId="2"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4" fillId="4" borderId="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166" fontId="6" fillId="0" borderId="16" xfId="0" applyNumberFormat="1" applyFont="1" applyFill="1" applyBorder="1" applyAlignment="1" applyProtection="1">
      <alignment horizontal="center" vertical="center" wrapText="1"/>
      <protection locked="0"/>
    </xf>
    <xf numFmtId="164" fontId="0" fillId="2" borderId="0" xfId="0" applyNumberFormat="1" applyFill="1" applyAlignment="1">
      <alignment vertical="center" wrapText="1"/>
    </xf>
    <xf numFmtId="0" fontId="7" fillId="5" borderId="17" xfId="0" applyFont="1" applyFill="1" applyBorder="1" applyAlignment="1">
      <alignment vertical="center" wrapText="1"/>
    </xf>
    <xf numFmtId="164" fontId="4" fillId="4" borderId="18" xfId="0" applyNumberFormat="1" applyFont="1" applyFill="1" applyBorder="1" applyAlignment="1">
      <alignment horizontal="center" vertical="center" wrapText="1"/>
    </xf>
    <xf numFmtId="165" fontId="0" fillId="0" borderId="0" xfId="0" applyNumberFormat="1" applyFont="1" applyAlignment="1">
      <alignment horizontal="left"/>
    </xf>
    <xf numFmtId="0" fontId="0" fillId="0" borderId="0" xfId="0" applyNumberFormat="1" applyFont="1" applyAlignment="1">
      <alignment horizontal="left"/>
    </xf>
    <xf numFmtId="0" fontId="0" fillId="1" borderId="19" xfId="0" applyFill="1" applyBorder="1" applyAlignment="1">
      <alignment vertical="top" wrapText="1"/>
    </xf>
    <xf numFmtId="166" fontId="4" fillId="6" borderId="20" xfId="0" applyNumberFormat="1" applyFont="1" applyFill="1" applyBorder="1" applyAlignment="1">
      <alignment horizontal="center" vertical="center" wrapText="1"/>
    </xf>
    <xf numFmtId="0" fontId="4" fillId="3" borderId="21" xfId="0" applyFont="1" applyFill="1" applyBorder="1" applyAlignment="1">
      <alignment vertical="center" wrapText="1"/>
    </xf>
    <xf numFmtId="0" fontId="6" fillId="6" borderId="20" xfId="0" applyFont="1" applyFill="1" applyBorder="1" applyAlignment="1">
      <alignment vertical="center" wrapText="1"/>
    </xf>
    <xf numFmtId="0" fontId="4" fillId="2" borderId="22" xfId="0" applyFont="1" applyFill="1" applyBorder="1" applyAlignment="1">
      <alignment vertical="center" wrapText="1"/>
    </xf>
    <xf numFmtId="164" fontId="4" fillId="2" borderId="22" xfId="0" applyNumberFormat="1" applyFont="1" applyFill="1" applyBorder="1" applyAlignment="1">
      <alignment horizontal="center" vertical="center" wrapText="1"/>
    </xf>
    <xf numFmtId="164" fontId="6" fillId="6" borderId="20" xfId="0" applyNumberFormat="1" applyFont="1" applyFill="1" applyBorder="1" applyAlignment="1">
      <alignment horizontal="center" vertical="center" wrapText="1"/>
    </xf>
    <xf numFmtId="0" fontId="0" fillId="0" borderId="0" xfId="0" applyFont="1" applyAlignment="1">
      <alignment horizontal="left"/>
    </xf>
    <xf numFmtId="3" fontId="0" fillId="0" borderId="0" xfId="0" applyNumberFormat="1" applyFont="1" applyAlignment="1">
      <alignment horizontal="left"/>
    </xf>
    <xf numFmtId="0" fontId="0" fillId="0" borderId="23" xfId="0" applyFont="1" applyFill="1" applyBorder="1" applyAlignment="1" applyProtection="1">
      <alignment horizontal="center" vertical="center"/>
      <protection locked="0"/>
    </xf>
    <xf numFmtId="0" fontId="4" fillId="4" borderId="24" xfId="0" applyFont="1" applyFill="1" applyBorder="1" applyAlignment="1">
      <alignment horizontal="center" vertical="center" wrapText="1"/>
    </xf>
    <xf numFmtId="0" fontId="11" fillId="4" borderId="5" xfId="0" applyFont="1" applyFill="1" applyBorder="1" applyAlignment="1" applyProtection="1">
      <alignment vertical="center"/>
      <protection/>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18" fontId="0" fillId="0" borderId="0" xfId="0" applyNumberFormat="1" applyFont="1" applyAlignment="1">
      <alignment horizontal="left"/>
    </xf>
    <xf numFmtId="1" fontId="0" fillId="0" borderId="0" xfId="0" applyNumberFormat="1" applyFont="1" applyAlignment="1">
      <alignment horizontal="left"/>
    </xf>
    <xf numFmtId="0" fontId="0" fillId="2" borderId="0" xfId="0" applyFill="1" applyAlignment="1" applyProtection="1">
      <alignment vertical="top" wrapText="1"/>
      <protection/>
    </xf>
    <xf numFmtId="0" fontId="12" fillId="4" borderId="27" xfId="0" applyFont="1" applyFill="1" applyBorder="1" applyAlignment="1">
      <alignment vertical="center"/>
    </xf>
    <xf numFmtId="0" fontId="12" fillId="4" borderId="28" xfId="0" applyFont="1" applyFill="1" applyBorder="1" applyAlignment="1">
      <alignment vertical="center"/>
    </xf>
    <xf numFmtId="0" fontId="4" fillId="0" borderId="0" xfId="0" applyFont="1" applyFill="1" applyAlignment="1" applyProtection="1">
      <alignment vertical="center"/>
      <protection/>
    </xf>
    <xf numFmtId="0" fontId="0" fillId="0" borderId="0" xfId="0" applyFill="1" applyAlignment="1" applyProtection="1">
      <alignment vertical="center"/>
      <protection/>
    </xf>
    <xf numFmtId="0" fontId="0" fillId="0" borderId="0" xfId="0" applyFill="1" applyProtection="1">
      <protection/>
    </xf>
    <xf numFmtId="0" fontId="5" fillId="0" borderId="0" xfId="20" applyFill="1" applyAlignment="1" applyProtection="1">
      <alignment vertical="center"/>
      <protection/>
    </xf>
    <xf numFmtId="0" fontId="12" fillId="4" borderId="29" xfId="0" applyFont="1" applyFill="1" applyBorder="1" applyAlignment="1">
      <alignment vertical="center"/>
    </xf>
    <xf numFmtId="49" fontId="0" fillId="0" borderId="0" xfId="0" applyNumberFormat="1" applyAlignment="1">
      <alignment horizontal="left"/>
    </xf>
    <xf numFmtId="0" fontId="4" fillId="7" borderId="28" xfId="0" applyFont="1" applyFill="1" applyBorder="1" applyAlignment="1">
      <alignment vertical="center" wrapText="1"/>
    </xf>
    <xf numFmtId="164" fontId="4" fillId="7" borderId="28" xfId="0" applyNumberFormat="1" applyFont="1" applyFill="1" applyBorder="1" applyAlignment="1" applyProtection="1">
      <alignment vertical="center" wrapText="1"/>
      <protection/>
    </xf>
    <xf numFmtId="164" fontId="4" fillId="7" borderId="30" xfId="0" applyNumberFormat="1" applyFont="1" applyFill="1" applyBorder="1" applyAlignment="1" applyProtection="1">
      <alignment vertical="center" wrapText="1"/>
      <protection/>
    </xf>
    <xf numFmtId="0" fontId="4" fillId="8" borderId="31" xfId="0" applyFont="1" applyFill="1" applyBorder="1" applyAlignment="1">
      <alignment vertical="center" wrapText="1"/>
    </xf>
    <xf numFmtId="0" fontId="3" fillId="0" borderId="32" xfId="0" applyFont="1" applyFill="1" applyBorder="1" applyAlignment="1" applyProtection="1">
      <alignment vertical="top" wrapText="1"/>
      <protection locked="0"/>
    </xf>
    <xf numFmtId="0" fontId="3" fillId="0" borderId="33" xfId="0" applyFont="1" applyFill="1" applyBorder="1" applyAlignment="1" applyProtection="1">
      <alignment vertical="top" wrapText="1"/>
      <protection locked="0"/>
    </xf>
    <xf numFmtId="0" fontId="4" fillId="4" borderId="34" xfId="0" applyFont="1" applyFill="1" applyBorder="1" applyAlignment="1" applyProtection="1">
      <alignment horizontal="left" vertical="center"/>
      <protection/>
    </xf>
    <xf numFmtId="0" fontId="0" fillId="0" borderId="32" xfId="0" applyBorder="1" applyAlignment="1" applyProtection="1">
      <alignment horizontal="left" vertical="center"/>
      <protection/>
    </xf>
    <xf numFmtId="49" fontId="13" fillId="0" borderId="35"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0" fontId="0" fillId="4" borderId="32" xfId="0" applyFill="1" applyBorder="1" applyAlignment="1" applyProtection="1">
      <alignment horizontal="left" vertical="center"/>
      <protection/>
    </xf>
    <xf numFmtId="0" fontId="4" fillId="9" borderId="37" xfId="0" applyFont="1" applyFill="1" applyBorder="1" applyAlignment="1">
      <alignment vertical="center"/>
    </xf>
    <xf numFmtId="0" fontId="0" fillId="0" borderId="22" xfId="0" applyFont="1" applyBorder="1" applyAlignment="1">
      <alignment vertical="center"/>
    </xf>
    <xf numFmtId="0" fontId="0" fillId="0" borderId="38" xfId="0" applyFont="1" applyBorder="1" applyAlignment="1">
      <alignment vertical="center"/>
    </xf>
    <xf numFmtId="0" fontId="4" fillId="4" borderId="39" xfId="0" applyFont="1" applyFill="1" applyBorder="1" applyAlignment="1">
      <alignment horizontal="right" vertical="center"/>
    </xf>
    <xf numFmtId="0" fontId="0" fillId="4" borderId="22" xfId="0" applyFill="1" applyBorder="1" applyAlignment="1">
      <alignment horizontal="right" vertical="center"/>
    </xf>
    <xf numFmtId="0" fontId="0" fillId="4" borderId="40" xfId="0" applyFill="1" applyBorder="1" applyAlignment="1">
      <alignment horizontal="right" vertical="center"/>
    </xf>
    <xf numFmtId="0" fontId="4" fillId="4" borderId="41" xfId="0" applyFont="1" applyFill="1" applyBorder="1" applyAlignment="1">
      <alignment vertical="center" wrapText="1"/>
    </xf>
    <xf numFmtId="0" fontId="0" fillId="0" borderId="42" xfId="0" applyBorder="1" applyAlignment="1">
      <alignment wrapText="1"/>
    </xf>
    <xf numFmtId="0" fontId="0" fillId="0" borderId="43" xfId="0" applyBorder="1" applyAlignment="1">
      <alignment wrapText="1"/>
    </xf>
    <xf numFmtId="1" fontId="0" fillId="0" borderId="32" xfId="0" applyNumberFormat="1" applyFont="1" applyFill="1" applyBorder="1" applyAlignment="1" applyProtection="1">
      <alignment horizontal="center" vertical="center" wrapText="1"/>
      <protection locked="0"/>
    </xf>
    <xf numFmtId="1" fontId="0" fillId="0" borderId="33" xfId="0" applyNumberFormat="1"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4" fillId="4" borderId="45" xfId="0" applyNumberFormat="1" applyFont="1" applyFill="1" applyBorder="1" applyAlignment="1">
      <alignment horizontal="right" vertical="center" wrapText="1"/>
    </xf>
    <xf numFmtId="0" fontId="4" fillId="4" borderId="46" xfId="0" applyNumberFormat="1" applyFont="1" applyFill="1" applyBorder="1" applyAlignment="1">
      <alignment horizontal="right" vertical="center" wrapText="1"/>
    </xf>
    <xf numFmtId="0" fontId="4" fillId="4" borderId="47" xfId="0" applyFont="1" applyFill="1" applyBorder="1" applyAlignment="1">
      <alignment vertical="center" wrapText="1"/>
    </xf>
    <xf numFmtId="0" fontId="4" fillId="4" borderId="48" xfId="0" applyFont="1" applyFill="1" applyBorder="1" applyAlignment="1">
      <alignment vertical="center" wrapText="1"/>
    </xf>
    <xf numFmtId="165" fontId="0" fillId="0" borderId="46" xfId="0" applyNumberFormat="1" applyFont="1" applyFill="1" applyBorder="1" applyAlignment="1" applyProtection="1">
      <alignment horizontal="center" vertical="center" wrapText="1"/>
      <protection locked="0"/>
    </xf>
    <xf numFmtId="0" fontId="0" fillId="0" borderId="49" xfId="0" applyFont="1" applyFill="1" applyBorder="1" applyAlignment="1" applyProtection="1">
      <alignment vertical="center" wrapText="1"/>
      <protection locked="0"/>
    </xf>
    <xf numFmtId="0" fontId="0" fillId="0" borderId="50" xfId="0" applyFont="1" applyFill="1" applyBorder="1" applyAlignment="1" applyProtection="1">
      <alignment vertical="center" wrapText="1"/>
      <protection locked="0"/>
    </xf>
    <xf numFmtId="0" fontId="4" fillId="4" borderId="51" xfId="0" applyFont="1" applyFill="1" applyBorder="1" applyAlignment="1">
      <alignment horizontal="right" vertical="center" wrapText="1"/>
    </xf>
    <xf numFmtId="0" fontId="4" fillId="4" borderId="32" xfId="0" applyFont="1" applyFill="1" applyBorder="1" applyAlignment="1">
      <alignment horizontal="right" vertical="center" wrapText="1"/>
    </xf>
    <xf numFmtId="0" fontId="0" fillId="0" borderId="32"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4" fillId="4" borderId="34" xfId="0" applyFont="1" applyFill="1" applyBorder="1" applyAlignment="1">
      <alignment vertical="center" wrapText="1"/>
    </xf>
    <xf numFmtId="0" fontId="4" fillId="4" borderId="32" xfId="0" applyFont="1" applyFill="1" applyBorder="1" applyAlignment="1">
      <alignment vertical="center" wrapText="1"/>
    </xf>
    <xf numFmtId="0" fontId="4" fillId="4" borderId="52" xfId="0" applyFont="1" applyFill="1" applyBorder="1" applyAlignment="1">
      <alignment horizontal="right" vertical="center" wrapText="1"/>
    </xf>
    <xf numFmtId="0" fontId="0" fillId="0" borderId="32"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0" fontId="3" fillId="0" borderId="54" xfId="0" applyFont="1" applyFill="1" applyBorder="1" applyAlignment="1" applyProtection="1">
      <alignment vertical="top" wrapText="1"/>
      <protection locked="0"/>
    </xf>
    <xf numFmtId="0" fontId="3" fillId="0" borderId="55" xfId="0" applyFont="1" applyFill="1" applyBorder="1" applyAlignment="1" applyProtection="1">
      <alignment vertical="top" wrapText="1"/>
      <protection locked="0"/>
    </xf>
    <xf numFmtId="0" fontId="0" fillId="0" borderId="33" xfId="0" applyFont="1" applyFill="1" applyBorder="1" applyAlignment="1" applyProtection="1">
      <alignment horizontal="center" vertical="center" wrapText="1"/>
      <protection locked="0"/>
    </xf>
    <xf numFmtId="0" fontId="0" fillId="0" borderId="32"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32" xfId="0" applyBorder="1" applyAlignment="1">
      <alignment vertical="center" wrapText="1"/>
    </xf>
    <xf numFmtId="0" fontId="0" fillId="0" borderId="44" xfId="0" applyFont="1" applyFill="1" applyBorder="1" applyAlignment="1" applyProtection="1">
      <alignment vertical="center" wrapText="1"/>
      <protection locked="0"/>
    </xf>
    <xf numFmtId="0" fontId="0" fillId="4" borderId="56" xfId="0" applyFont="1" applyFill="1" applyBorder="1" applyAlignment="1" applyProtection="1">
      <alignment vertical="center" wrapText="1"/>
      <protection/>
    </xf>
    <xf numFmtId="0" fontId="0" fillId="4" borderId="57" xfId="0" applyFill="1" applyBorder="1" applyAlignment="1" applyProtection="1">
      <alignment vertical="center" wrapText="1"/>
      <protection/>
    </xf>
    <xf numFmtId="0" fontId="0" fillId="4" borderId="32" xfId="0" applyFill="1" applyBorder="1" applyAlignment="1" applyProtection="1">
      <alignment vertical="center" wrapText="1"/>
      <protection/>
    </xf>
    <xf numFmtId="0" fontId="4" fillId="4" borderId="58" xfId="0" applyFont="1" applyFill="1" applyBorder="1" applyAlignment="1">
      <alignment horizontal="left" vertical="center" wrapText="1"/>
    </xf>
    <xf numFmtId="0" fontId="4" fillId="4" borderId="59" xfId="0" applyFont="1" applyFill="1" applyBorder="1" applyAlignment="1">
      <alignment horizontal="left" vertical="center" wrapText="1"/>
    </xf>
    <xf numFmtId="1" fontId="0" fillId="0" borderId="60" xfId="0" applyNumberFormat="1" applyFont="1" applyFill="1" applyBorder="1" applyAlignment="1" applyProtection="1">
      <alignment horizontal="center" vertical="center" wrapText="1"/>
      <protection locked="0"/>
    </xf>
    <xf numFmtId="1" fontId="0" fillId="0" borderId="58" xfId="0" applyNumberFormat="1" applyFont="1" applyFill="1" applyBorder="1" applyAlignment="1" applyProtection="1">
      <alignment horizontal="center" vertical="center" wrapText="1"/>
      <protection locked="0"/>
    </xf>
    <xf numFmtId="1" fontId="0" fillId="0" borderId="61" xfId="0" applyNumberFormat="1" applyFont="1" applyFill="1" applyBorder="1" applyAlignment="1" applyProtection="1">
      <alignment horizontal="center" vertical="center" wrapText="1"/>
      <protection locked="0"/>
    </xf>
    <xf numFmtId="0" fontId="4" fillId="4" borderId="62" xfId="0" applyFont="1" applyFill="1" applyBorder="1" applyAlignment="1">
      <alignment horizontal="right" vertical="center" wrapText="1"/>
    </xf>
    <xf numFmtId="0" fontId="4" fillId="4" borderId="63" xfId="0" applyFont="1" applyFill="1" applyBorder="1" applyAlignment="1">
      <alignment vertical="center" wrapText="1"/>
    </xf>
    <xf numFmtId="0" fontId="0" fillId="0" borderId="31" xfId="0" applyFont="1" applyFill="1" applyBorder="1" applyAlignment="1" applyProtection="1">
      <alignment horizontal="center" vertical="center" wrapText="1"/>
      <protection locked="0"/>
    </xf>
    <xf numFmtId="165" fontId="4" fillId="4" borderId="51" xfId="0" applyNumberFormat="1" applyFont="1" applyFill="1" applyBorder="1" applyAlignment="1">
      <alignment horizontal="right" vertical="center"/>
    </xf>
    <xf numFmtId="0" fontId="0" fillId="0" borderId="32" xfId="0" applyBorder="1" applyAlignment="1">
      <alignment horizontal="right" vertical="center"/>
    </xf>
    <xf numFmtId="0" fontId="0" fillId="0" borderId="32" xfId="0" applyNumberFormat="1" applyFont="1" applyFill="1" applyBorder="1" applyAlignment="1" applyProtection="1">
      <alignment horizontal="center" vertical="center" wrapText="1"/>
      <protection locked="0"/>
    </xf>
    <xf numFmtId="0" fontId="0" fillId="0" borderId="32" xfId="0" applyNumberFormat="1" applyBorder="1" applyAlignment="1" applyProtection="1">
      <alignment horizontal="center" vertical="center" wrapText="1"/>
      <protection locked="0"/>
    </xf>
    <xf numFmtId="0" fontId="0" fillId="0" borderId="33" xfId="0" applyNumberFormat="1" applyBorder="1" applyAlignment="1" applyProtection="1">
      <alignment horizontal="center" vertical="center" wrapText="1"/>
      <protection locked="0"/>
    </xf>
    <xf numFmtId="0" fontId="0" fillId="1" borderId="19" xfId="0" applyFill="1" applyBorder="1" applyAlignment="1">
      <alignment vertical="top" wrapText="1"/>
    </xf>
    <xf numFmtId="0" fontId="4" fillId="0" borderId="32" xfId="0" applyFont="1" applyBorder="1" applyAlignment="1">
      <alignment vertical="center" wrapText="1"/>
    </xf>
    <xf numFmtId="167" fontId="0" fillId="0" borderId="32" xfId="0" applyNumberFormat="1" applyFont="1" applyFill="1" applyBorder="1" applyAlignment="1" applyProtection="1">
      <alignment horizontal="center" vertical="center"/>
      <protection locked="0"/>
    </xf>
    <xf numFmtId="167" fontId="0" fillId="0" borderId="32" xfId="0" applyNumberFormat="1" applyBorder="1" applyAlignment="1" applyProtection="1">
      <alignment horizontal="center" vertical="center"/>
      <protection locked="0"/>
    </xf>
    <xf numFmtId="0" fontId="4" fillId="0" borderId="32" xfId="0" applyFont="1" applyBorder="1" applyAlignment="1">
      <alignment horizontal="right" vertical="center" wrapText="1"/>
    </xf>
    <xf numFmtId="0" fontId="0" fillId="0" borderId="32" xfId="0"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 fillId="9" borderId="19" xfId="0" applyFont="1" applyFill="1" applyBorder="1" applyAlignment="1">
      <alignment horizontal="center" vertical="center"/>
    </xf>
    <xf numFmtId="0" fontId="3" fillId="0" borderId="19" xfId="0" applyFont="1" applyBorder="1" applyAlignment="1">
      <alignment horizontal="center" vertical="center"/>
    </xf>
    <xf numFmtId="0" fontId="3" fillId="0" borderId="36" xfId="0" applyFont="1" applyBorder="1" applyAlignment="1">
      <alignment horizontal="center" vertical="center"/>
    </xf>
    <xf numFmtId="0" fontId="6" fillId="9" borderId="64" xfId="0" applyFont="1" applyFill="1" applyBorder="1" applyAlignment="1">
      <alignment horizontal="center" vertical="top"/>
    </xf>
    <xf numFmtId="0" fontId="0" fillId="0" borderId="19" xfId="0" applyBorder="1" applyAlignment="1">
      <alignment horizontal="center" vertical="top"/>
    </xf>
    <xf numFmtId="0" fontId="0" fillId="8" borderId="28" xfId="0" applyFont="1" applyFill="1" applyBorder="1" applyAlignment="1" applyProtection="1">
      <alignment horizontal="center" vertical="center" wrapText="1"/>
      <protection/>
    </xf>
    <xf numFmtId="0" fontId="0" fillId="8" borderId="28" xfId="0" applyFill="1" applyBorder="1" applyAlignment="1">
      <alignment horizontal="center" vertical="center"/>
    </xf>
    <xf numFmtId="0" fontId="4" fillId="4" borderId="6" xfId="0" applyFont="1"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9" borderId="37" xfId="0" applyFont="1" applyFill="1" applyBorder="1" applyAlignment="1">
      <alignment vertical="top" wrapText="1"/>
    </xf>
    <xf numFmtId="0" fontId="3" fillId="9" borderId="22" xfId="0" applyFont="1" applyFill="1" applyBorder="1" applyAlignment="1">
      <alignment vertical="top" wrapText="1"/>
    </xf>
    <xf numFmtId="0" fontId="3" fillId="9" borderId="65" xfId="0" applyFont="1" applyFill="1" applyBorder="1" applyAlignment="1">
      <alignment vertical="top" wrapText="1"/>
    </xf>
    <xf numFmtId="0" fontId="0" fillId="9" borderId="66" xfId="0" applyFill="1" applyBorder="1" applyAlignment="1">
      <alignment vertical="top" wrapText="1"/>
    </xf>
    <xf numFmtId="0" fontId="0" fillId="0" borderId="67" xfId="0" applyBorder="1" applyAlignment="1">
      <alignment/>
    </xf>
    <xf numFmtId="0" fontId="0" fillId="9" borderId="67" xfId="0" applyFill="1" applyBorder="1" applyAlignment="1">
      <alignment horizontal="right"/>
    </xf>
    <xf numFmtId="0" fontId="0" fillId="9" borderId="68" xfId="0" applyFill="1" applyBorder="1" applyAlignment="1">
      <alignment horizontal="right"/>
    </xf>
    <xf numFmtId="0" fontId="4" fillId="8" borderId="69" xfId="0" applyFont="1" applyFill="1" applyBorder="1" applyAlignment="1">
      <alignment horizontal="left" vertical="center"/>
    </xf>
    <xf numFmtId="0" fontId="4" fillId="8" borderId="24" xfId="0" applyFont="1" applyFill="1" applyBorder="1" applyAlignment="1">
      <alignment horizontal="left" vertical="center"/>
    </xf>
    <xf numFmtId="49" fontId="0" fillId="0" borderId="70" xfId="0" applyNumberFormat="1" applyBorder="1" applyAlignment="1" applyProtection="1">
      <alignment horizontal="center" vertical="center"/>
      <protection locked="0"/>
    </xf>
    <xf numFmtId="49" fontId="0" fillId="0" borderId="71"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0" fontId="4" fillId="8" borderId="70" xfId="0" applyFont="1" applyFill="1" applyBorder="1" applyAlignment="1">
      <alignment horizontal="left" vertical="center" wrapText="1"/>
    </xf>
    <xf numFmtId="0" fontId="4" fillId="8" borderId="71"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4" borderId="72" xfId="0" applyFont="1" applyFill="1" applyBorder="1" applyAlignment="1">
      <alignment vertical="center" wrapText="1"/>
    </xf>
    <xf numFmtId="0" fontId="4" fillId="4" borderId="56" xfId="0" applyFont="1" applyFill="1" applyBorder="1" applyAlignment="1">
      <alignment vertical="center" wrapText="1"/>
    </xf>
    <xf numFmtId="0" fontId="7" fillId="9" borderId="37" xfId="0" applyFont="1" applyFill="1" applyBorder="1" applyAlignment="1">
      <alignment vertical="center"/>
    </xf>
    <xf numFmtId="0" fontId="0" fillId="0" borderId="22" xfId="0" applyBorder="1" applyAlignment="1">
      <alignment vertical="center"/>
    </xf>
    <xf numFmtId="0" fontId="8" fillId="9" borderId="22" xfId="0" applyFont="1" applyFill="1" applyBorder="1" applyAlignment="1">
      <alignment horizontal="center" vertical="center"/>
    </xf>
    <xf numFmtId="0" fontId="8" fillId="0" borderId="22" xfId="0" applyFont="1" applyBorder="1" applyAlignment="1">
      <alignment horizontal="center" vertical="center"/>
    </xf>
    <xf numFmtId="0" fontId="8" fillId="0" borderId="65" xfId="0" applyFont="1" applyBorder="1" applyAlignment="1">
      <alignment horizontal="center" vertical="center"/>
    </xf>
    <xf numFmtId="0" fontId="0" fillId="1" borderId="22" xfId="0" applyFill="1" applyBorder="1" applyAlignment="1">
      <alignment vertical="top" wrapText="1"/>
    </xf>
    <xf numFmtId="0" fontId="0" fillId="1" borderId="65" xfId="0" applyFill="1" applyBorder="1" applyAlignment="1">
      <alignment vertical="top" wrapText="1"/>
    </xf>
    <xf numFmtId="165" fontId="0" fillId="0" borderId="32" xfId="0" applyNumberFormat="1" applyFont="1" applyFill="1" applyBorder="1" applyAlignment="1" applyProtection="1">
      <alignment horizontal="center" vertical="center" wrapText="1"/>
      <protection locked="0"/>
    </xf>
    <xf numFmtId="165" fontId="0" fillId="0" borderId="31" xfId="0" applyNumberFormat="1" applyFont="1" applyFill="1" applyBorder="1" applyAlignment="1" applyProtection="1">
      <alignment horizontal="center" vertical="center" wrapText="1"/>
      <protection locked="0"/>
    </xf>
    <xf numFmtId="165" fontId="4" fillId="4" borderId="51" xfId="0" applyNumberFormat="1" applyFont="1" applyFill="1" applyBorder="1" applyAlignment="1">
      <alignment horizontal="right" vertical="center" wrapText="1"/>
    </xf>
    <xf numFmtId="0" fontId="4" fillId="4" borderId="73" xfId="0" applyFont="1" applyFill="1" applyBorder="1" applyAlignment="1">
      <alignment vertical="top" wrapText="1"/>
    </xf>
    <xf numFmtId="0" fontId="4" fillId="4" borderId="63" xfId="0" applyFont="1" applyFill="1" applyBorder="1" applyAlignment="1">
      <alignment vertical="top" wrapText="1"/>
    </xf>
    <xf numFmtId="0" fontId="4" fillId="4" borderId="74" xfId="0" applyFont="1" applyFill="1" applyBorder="1" applyAlignment="1">
      <alignment horizontal="right" vertical="top" wrapText="1"/>
    </xf>
    <xf numFmtId="0" fontId="4" fillId="4" borderId="48" xfId="0" applyFont="1" applyFill="1" applyBorder="1" applyAlignment="1">
      <alignment horizontal="right" vertical="top" wrapText="1"/>
    </xf>
    <xf numFmtId="0" fontId="0" fillId="0" borderId="4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4" fillId="4" borderId="34" xfId="0" applyFont="1" applyFill="1" applyBorder="1" applyAlignment="1">
      <alignment vertical="top" wrapText="1"/>
    </xf>
    <xf numFmtId="0" fontId="4" fillId="4" borderId="32" xfId="0" applyFont="1" applyFill="1" applyBorder="1" applyAlignment="1">
      <alignment vertical="top" wrapText="1"/>
    </xf>
    <xf numFmtId="0" fontId="4" fillId="4" borderId="47" xfId="0" applyFont="1" applyFill="1" applyBorder="1" applyAlignment="1">
      <alignment vertical="top" wrapText="1"/>
    </xf>
    <xf numFmtId="0" fontId="4" fillId="4" borderId="48" xfId="0" applyFont="1" applyFill="1" applyBorder="1" applyAlignment="1">
      <alignment vertical="top" wrapText="1"/>
    </xf>
    <xf numFmtId="0" fontId="5" fillId="0" borderId="48" xfId="20" applyFont="1" applyFill="1" applyBorder="1" applyAlignment="1" applyProtection="1">
      <alignment vertical="center" wrapText="1"/>
      <protection locked="0"/>
    </xf>
    <xf numFmtId="0" fontId="0" fillId="0" borderId="48" xfId="0" applyFont="1" applyFill="1" applyBorder="1" applyAlignment="1" applyProtection="1">
      <alignment vertical="center" wrapText="1"/>
      <protection locked="0"/>
    </xf>
    <xf numFmtId="0" fontId="0" fillId="0" borderId="76" xfId="0" applyFont="1" applyFill="1" applyBorder="1" applyAlignment="1" applyProtection="1">
      <alignment vertical="center" wrapText="1"/>
      <protection locked="0"/>
    </xf>
    <xf numFmtId="0" fontId="4" fillId="4" borderId="77" xfId="0" applyFont="1" applyFill="1" applyBorder="1" applyAlignment="1" applyProtection="1">
      <alignment vertical="center"/>
      <protection/>
    </xf>
    <xf numFmtId="0" fontId="0" fillId="0" borderId="77" xfId="0" applyBorder="1" applyAlignment="1" applyProtection="1">
      <alignment vertical="center"/>
      <protection/>
    </xf>
    <xf numFmtId="0" fontId="4" fillId="4" borderId="0" xfId="0" applyFont="1" applyFill="1" applyBorder="1" applyAlignment="1" applyProtection="1">
      <alignment vertical="center"/>
      <protection/>
    </xf>
    <xf numFmtId="0" fontId="0" fillId="0" borderId="0" xfId="0" applyBorder="1" applyAlignment="1" applyProtection="1">
      <alignment vertical="center"/>
      <protection/>
    </xf>
    <xf numFmtId="0" fontId="0" fillId="4" borderId="78" xfId="0" applyFill="1" applyBorder="1" applyAlignment="1" applyProtection="1">
      <alignment horizontal="center" vertical="center"/>
      <protection/>
    </xf>
    <xf numFmtId="0" fontId="0" fillId="0" borderId="79" xfId="0" applyBorder="1" applyAlignment="1">
      <alignment horizontal="center" vertical="center"/>
    </xf>
    <xf numFmtId="0" fontId="0" fillId="4" borderId="80" xfId="0" applyFill="1" applyBorder="1" applyAlignment="1" applyProtection="1">
      <alignment horizontal="center" vertical="center"/>
      <protection/>
    </xf>
    <xf numFmtId="0" fontId="0" fillId="0" borderId="81" xfId="0" applyBorder="1" applyAlignment="1">
      <alignment horizontal="center" vertical="center"/>
    </xf>
    <xf numFmtId="0" fontId="4" fillId="4" borderId="72" xfId="0" applyFont="1" applyFill="1" applyBorder="1" applyAlignment="1" applyProtection="1">
      <alignment vertical="center"/>
      <protection/>
    </xf>
    <xf numFmtId="0" fontId="0" fillId="0" borderId="49" xfId="0" applyBorder="1" applyAlignment="1" applyProtection="1">
      <alignment vertical="center"/>
      <protection/>
    </xf>
    <xf numFmtId="0" fontId="0" fillId="4" borderId="82" xfId="0" applyFont="1" applyFill="1" applyBorder="1" applyAlignment="1" applyProtection="1">
      <alignment vertical="center"/>
      <protection/>
    </xf>
    <xf numFmtId="0" fontId="0" fillId="0" borderId="82" xfId="0" applyBorder="1" applyAlignment="1" applyProtection="1">
      <alignment vertical="center"/>
      <protection/>
    </xf>
    <xf numFmtId="0" fontId="0" fillId="0" borderId="5" xfId="0" applyBorder="1" applyAlignment="1" applyProtection="1">
      <alignment vertical="center"/>
      <protection/>
    </xf>
    <xf numFmtId="166" fontId="0" fillId="0" borderId="83" xfId="0" applyNumberFormat="1" applyFont="1" applyFill="1" applyBorder="1" applyAlignment="1" applyProtection="1">
      <alignment horizontal="right" vertical="center"/>
      <protection locked="0"/>
    </xf>
    <xf numFmtId="0" fontId="0" fillId="4" borderId="49" xfId="0" applyFont="1" applyFill="1" applyBorder="1" applyAlignment="1" applyProtection="1">
      <alignment horizontal="right" vertical="center"/>
      <protection/>
    </xf>
    <xf numFmtId="0" fontId="0" fillId="0" borderId="49" xfId="0" applyBorder="1" applyAlignment="1">
      <alignment vertical="center"/>
    </xf>
    <xf numFmtId="0" fontId="0" fillId="0" borderId="50" xfId="0" applyBorder="1" applyAlignment="1">
      <alignment vertical="center"/>
    </xf>
    <xf numFmtId="0" fontId="11" fillId="4" borderId="82" xfId="0" applyFont="1" applyFill="1" applyBorder="1" applyAlignment="1" applyProtection="1">
      <alignment vertical="center"/>
      <protection/>
    </xf>
    <xf numFmtId="0" fontId="11" fillId="4" borderId="5" xfId="0" applyFont="1" applyFill="1" applyBorder="1" applyAlignment="1" applyProtection="1">
      <alignment vertical="center"/>
      <protection/>
    </xf>
    <xf numFmtId="166" fontId="0" fillId="0" borderId="25" xfId="0" applyNumberFormat="1" applyFont="1" applyFill="1" applyBorder="1" applyAlignment="1" applyProtection="1">
      <alignment horizontal="right" vertical="center"/>
      <protection locked="0"/>
    </xf>
    <xf numFmtId="3" fontId="0" fillId="0" borderId="84" xfId="0" applyNumberFormat="1" applyFont="1" applyFill="1" applyBorder="1" applyAlignment="1" applyProtection="1">
      <alignment horizontal="right" vertical="center"/>
      <protection locked="0"/>
    </xf>
    <xf numFmtId="3" fontId="0" fillId="0" borderId="85" xfId="0" applyNumberFormat="1" applyFont="1" applyFill="1" applyBorder="1" applyAlignment="1" applyProtection="1">
      <alignment horizontal="right" vertical="center"/>
      <protection locked="0"/>
    </xf>
    <xf numFmtId="0" fontId="4" fillId="4" borderId="86" xfId="0" applyFont="1" applyFill="1" applyBorder="1" applyAlignment="1">
      <alignment vertical="top" wrapText="1"/>
    </xf>
    <xf numFmtId="0" fontId="4" fillId="4" borderId="87" xfId="0" applyFont="1" applyFill="1" applyBorder="1" applyAlignment="1">
      <alignment vertical="top" wrapText="1"/>
    </xf>
    <xf numFmtId="0" fontId="0" fillId="0" borderId="88" xfId="0" applyFont="1" applyFill="1" applyBorder="1" applyAlignment="1" applyProtection="1">
      <alignment vertical="center" wrapText="1"/>
      <protection locked="0"/>
    </xf>
    <xf numFmtId="0" fontId="0" fillId="0" borderId="89" xfId="0" applyFont="1" applyFill="1" applyBorder="1" applyAlignment="1" applyProtection="1">
      <alignment vertical="center" wrapText="1"/>
      <protection locked="0"/>
    </xf>
    <xf numFmtId="0" fontId="0" fillId="0" borderId="90" xfId="0" applyFont="1" applyFill="1" applyBorder="1" applyAlignment="1" applyProtection="1">
      <alignment vertical="center" wrapText="1"/>
      <protection locked="0"/>
    </xf>
    <xf numFmtId="0" fontId="4" fillId="4" borderId="91" xfId="0" applyFont="1" applyFill="1" applyBorder="1" applyAlignment="1">
      <alignment vertical="top" wrapText="1"/>
    </xf>
    <xf numFmtId="0" fontId="4" fillId="4" borderId="92" xfId="0" applyFont="1" applyFill="1" applyBorder="1" applyAlignment="1">
      <alignment vertical="top" wrapText="1"/>
    </xf>
    <xf numFmtId="0" fontId="3" fillId="0" borderId="92" xfId="0" applyFont="1" applyFill="1" applyBorder="1" applyAlignment="1" applyProtection="1">
      <alignment vertical="top" wrapText="1"/>
      <protection locked="0"/>
    </xf>
    <xf numFmtId="0" fontId="3" fillId="0" borderId="93" xfId="0" applyFont="1" applyFill="1" applyBorder="1" applyAlignment="1" applyProtection="1">
      <alignment vertical="top" wrapText="1"/>
      <protection locked="0"/>
    </xf>
    <xf numFmtId="0" fontId="4" fillId="4" borderId="94" xfId="0" applyFont="1" applyFill="1" applyBorder="1" applyAlignment="1">
      <alignment horizontal="center" vertical="top"/>
    </xf>
    <xf numFmtId="0" fontId="4" fillId="4" borderId="89" xfId="0" applyFont="1" applyFill="1" applyBorder="1" applyAlignment="1">
      <alignment horizontal="center" vertical="top"/>
    </xf>
    <xf numFmtId="0" fontId="4" fillId="4" borderId="95" xfId="0" applyFont="1" applyFill="1" applyBorder="1" applyAlignment="1">
      <alignment horizontal="center" vertical="top"/>
    </xf>
    <xf numFmtId="0" fontId="0" fillId="0" borderId="87"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3" fillId="2" borderId="0" xfId="0" applyFont="1" applyFill="1" applyAlignment="1">
      <alignment wrapText="1"/>
    </xf>
    <xf numFmtId="0" fontId="0" fillId="2" borderId="0" xfId="0" applyFill="1" applyAlignment="1">
      <alignment wrapText="1"/>
    </xf>
    <xf numFmtId="0" fontId="3" fillId="2" borderId="0" xfId="0" applyFont="1" applyFill="1" applyBorder="1" applyAlignment="1">
      <alignment horizontal="left" wrapText="1"/>
    </xf>
    <xf numFmtId="0" fontId="0" fillId="2" borderId="0" xfId="0" applyFill="1" applyBorder="1" applyAlignment="1">
      <alignment horizontal="left" wrapText="1"/>
    </xf>
    <xf numFmtId="0" fontId="0" fillId="2" borderId="0" xfId="0" applyFill="1" applyBorder="1" applyAlignment="1">
      <alignment wrapText="1"/>
    </xf>
    <xf numFmtId="0" fontId="3" fillId="2" borderId="19" xfId="0" applyFont="1" applyFill="1" applyBorder="1" applyAlignment="1">
      <alignment horizontal="left" wrapText="1"/>
    </xf>
    <xf numFmtId="0" fontId="0" fillId="2" borderId="19" xfId="0" applyFill="1" applyBorder="1" applyAlignment="1">
      <alignment horizontal="left" wrapText="1"/>
    </xf>
    <xf numFmtId="0" fontId="0" fillId="2" borderId="19" xfId="0" applyFill="1" applyBorder="1" applyAlignment="1">
      <alignment wrapText="1"/>
    </xf>
    <xf numFmtId="0" fontId="3" fillId="2" borderId="0" xfId="0" applyFont="1" applyFill="1" applyAlignment="1">
      <alignment horizontal="left" wrapText="1"/>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4" fillId="4" borderId="99" xfId="0" applyFont="1" applyFill="1" applyBorder="1" applyAlignment="1">
      <alignment horizontal="center" vertical="top"/>
    </xf>
    <xf numFmtId="0" fontId="4" fillId="4" borderId="71" xfId="0" applyFont="1" applyFill="1" applyBorder="1" applyAlignment="1">
      <alignment horizontal="center" vertical="top"/>
    </xf>
    <xf numFmtId="0" fontId="4" fillId="4" borderId="24" xfId="0" applyFont="1" applyFill="1" applyBorder="1" applyAlignment="1">
      <alignment horizontal="center" vertical="top"/>
    </xf>
    <xf numFmtId="0" fontId="4" fillId="4" borderId="100" xfId="0" applyFont="1" applyFill="1" applyBorder="1" applyAlignment="1">
      <alignment vertical="top" wrapText="1"/>
    </xf>
    <xf numFmtId="0" fontId="4" fillId="4" borderId="97" xfId="0" applyFont="1" applyFill="1" applyBorder="1" applyAlignment="1">
      <alignment vertical="top" wrapText="1"/>
    </xf>
    <xf numFmtId="0" fontId="0" fillId="0" borderId="70" xfId="0" applyFont="1" applyFill="1" applyBorder="1" applyAlignment="1" applyProtection="1">
      <alignment vertical="center" wrapText="1"/>
      <protection locked="0"/>
    </xf>
    <xf numFmtId="0" fontId="0" fillId="0" borderId="71" xfId="0" applyFont="1" applyFill="1" applyBorder="1" applyAlignment="1" applyProtection="1">
      <alignment vertical="center" wrapText="1"/>
      <protection locked="0"/>
    </xf>
    <xf numFmtId="0" fontId="0" fillId="0" borderId="101" xfId="0" applyFont="1" applyFill="1" applyBorder="1" applyAlignment="1" applyProtection="1">
      <alignment vertical="center" wrapText="1"/>
      <protection locked="0"/>
    </xf>
    <xf numFmtId="0" fontId="4" fillId="4" borderId="51" xfId="0" applyFont="1" applyFill="1" applyBorder="1" applyAlignment="1">
      <alignment vertical="center" wrapText="1"/>
    </xf>
    <xf numFmtId="165" fontId="0" fillId="0" borderId="44" xfId="0" applyNumberFormat="1" applyFont="1" applyFill="1" applyBorder="1" applyAlignment="1" applyProtection="1">
      <alignment horizontal="center" vertical="center" wrapText="1"/>
      <protection locked="0"/>
    </xf>
    <xf numFmtId="0" fontId="0" fillId="4" borderId="52" xfId="0" applyFill="1" applyBorder="1" applyAlignment="1">
      <alignment vertical="center" wrapText="1"/>
    </xf>
    <xf numFmtId="0" fontId="0" fillId="4" borderId="102" xfId="0" applyFill="1" applyBorder="1" applyAlignment="1">
      <alignment vertical="center" wrapText="1"/>
    </xf>
    <xf numFmtId="0" fontId="0" fillId="4" borderId="11" xfId="0" applyFill="1" applyBorder="1" applyAlignment="1">
      <alignment vertical="center" wrapText="1"/>
    </xf>
    <xf numFmtId="0" fontId="7" fillId="9" borderId="37" xfId="0" applyFont="1" applyFill="1" applyBorder="1" applyAlignment="1">
      <alignment vertical="center" wrapText="1"/>
    </xf>
    <xf numFmtId="0" fontId="7" fillId="9" borderId="22" xfId="0" applyFont="1" applyFill="1" applyBorder="1" applyAlignment="1">
      <alignment vertical="center" wrapText="1"/>
    </xf>
    <xf numFmtId="0" fontId="7" fillId="9" borderId="65" xfId="0" applyFont="1" applyFill="1" applyBorder="1" applyAlignment="1">
      <alignment vertical="center" wrapText="1"/>
    </xf>
    <xf numFmtId="0" fontId="3" fillId="0" borderId="48" xfId="0" applyFont="1" applyFill="1" applyBorder="1" applyAlignment="1" applyProtection="1">
      <alignment vertical="top" wrapText="1"/>
      <protection locked="0"/>
    </xf>
    <xf numFmtId="0" fontId="3" fillId="0" borderId="75" xfId="0" applyFont="1" applyFill="1" applyBorder="1" applyAlignment="1" applyProtection="1">
      <alignment vertical="top" wrapText="1"/>
      <protection locked="0"/>
    </xf>
    <xf numFmtId="0" fontId="0" fillId="1" borderId="0" xfId="0" applyFill="1" applyBorder="1" applyAlignment="1">
      <alignment vertical="top" wrapText="1"/>
    </xf>
    <xf numFmtId="0" fontId="4" fillId="4" borderId="100" xfId="0" applyFont="1" applyFill="1" applyBorder="1" applyAlignment="1">
      <alignment vertical="center" wrapText="1"/>
    </xf>
    <xf numFmtId="0" fontId="0" fillId="0" borderId="97" xfId="0" applyBorder="1" applyAlignment="1">
      <alignment vertical="center" wrapText="1"/>
    </xf>
    <xf numFmtId="0" fontId="0" fillId="4" borderId="103" xfId="0" applyFill="1" applyBorder="1" applyAlignment="1">
      <alignment vertical="center" wrapText="1"/>
    </xf>
    <xf numFmtId="0" fontId="0" fillId="0" borderId="19" xfId="0" applyBorder="1" applyAlignment="1">
      <alignment vertical="center" wrapText="1"/>
    </xf>
    <xf numFmtId="0" fontId="0" fillId="0" borderId="36" xfId="0" applyBorder="1" applyAlignment="1">
      <alignment vertical="center" wrapText="1"/>
    </xf>
    <xf numFmtId="0" fontId="0" fillId="0" borderId="104" xfId="0" applyFont="1" applyFill="1" applyBorder="1" applyAlignment="1" applyProtection="1">
      <alignment horizontal="center" vertical="center" wrapText="1"/>
      <protection locked="0"/>
    </xf>
    <xf numFmtId="0" fontId="0" fillId="4" borderId="105" xfId="0" applyFont="1" applyFill="1" applyBorder="1" applyAlignment="1" applyProtection="1">
      <alignment horizontal="center" vertical="center"/>
      <protection/>
    </xf>
    <xf numFmtId="0" fontId="0" fillId="0" borderId="50" xfId="0" applyBorder="1" applyAlignment="1">
      <alignment horizontal="center" vertical="center"/>
    </xf>
    <xf numFmtId="0" fontId="0" fillId="4" borderId="49" xfId="0" applyFont="1" applyFill="1" applyBorder="1" applyAlignment="1" applyProtection="1">
      <alignment horizontal="center" vertical="center"/>
      <protection/>
    </xf>
    <xf numFmtId="0" fontId="0" fillId="0" borderId="50" xfId="0" applyBorder="1" applyAlignment="1" applyProtection="1">
      <alignment horizontal="center" vertical="center"/>
      <protection/>
    </xf>
    <xf numFmtId="0" fontId="0" fillId="0" borderId="0" xfId="0" applyBorder="1" applyAlignment="1" applyProtection="1">
      <alignment horizontal="center" vertical="center"/>
      <protection/>
    </xf>
    <xf numFmtId="0" fontId="0" fillId="0" borderId="81" xfId="0" applyBorder="1" applyAlignment="1" applyProtection="1">
      <alignment horizontal="center" vertical="center"/>
      <protection/>
    </xf>
    <xf numFmtId="0" fontId="0" fillId="0" borderId="77" xfId="0" applyBorder="1" applyAlignment="1" applyProtection="1">
      <alignment horizontal="center" vertical="center"/>
      <protection/>
    </xf>
    <xf numFmtId="0" fontId="0" fillId="0" borderId="106" xfId="0" applyBorder="1" applyAlignment="1" applyProtection="1">
      <alignment horizontal="center" vertical="center"/>
      <protection/>
    </xf>
    <xf numFmtId="0" fontId="0" fillId="4" borderId="0" xfId="0" applyFont="1" applyFill="1" applyBorder="1" applyAlignment="1" applyProtection="1">
      <alignment horizontal="center" vertical="center"/>
      <protection/>
    </xf>
    <xf numFmtId="0" fontId="0" fillId="0" borderId="107" xfId="0" applyFont="1" applyFill="1" applyBorder="1" applyAlignment="1" applyProtection="1">
      <alignment horizontal="center" vertical="center"/>
      <protection locked="0"/>
    </xf>
    <xf numFmtId="0" fontId="0" fillId="0" borderId="108" xfId="0" applyFill="1" applyBorder="1" applyAlignment="1" applyProtection="1">
      <alignment vertical="center"/>
      <protection locked="0"/>
    </xf>
    <xf numFmtId="0" fontId="0" fillId="4" borderId="0" xfId="0" applyFont="1" applyFill="1" applyBorder="1" applyAlignment="1" applyProtection="1">
      <alignment horizontal="right" vertical="center"/>
      <protection/>
    </xf>
    <xf numFmtId="0" fontId="0" fillId="0" borderId="81" xfId="0" applyBorder="1" applyAlignment="1" applyProtection="1">
      <alignment vertical="center"/>
      <protection/>
    </xf>
    <xf numFmtId="0" fontId="0" fillId="0" borderId="106" xfId="0" applyBorder="1" applyAlignment="1" applyProtection="1">
      <alignment vertical="center"/>
      <protection/>
    </xf>
    <xf numFmtId="0" fontId="0" fillId="0" borderId="84" xfId="0" applyFont="1" applyFill="1" applyBorder="1" applyAlignment="1" applyProtection="1">
      <alignment horizontal="center" vertical="center"/>
      <protection locked="0"/>
    </xf>
    <xf numFmtId="0" fontId="0" fillId="0" borderId="85" xfId="0" applyFill="1" applyBorder="1" applyAlignment="1" applyProtection="1">
      <alignment vertical="center"/>
      <protection locked="0"/>
    </xf>
    <xf numFmtId="0" fontId="0" fillId="0" borderId="50" xfId="0" applyBorder="1" applyAlignment="1" applyProtection="1">
      <alignment vertical="center"/>
      <protection/>
    </xf>
    <xf numFmtId="0" fontId="11" fillId="4" borderId="77" xfId="0" applyFont="1" applyFill="1" applyBorder="1" applyAlignment="1" applyProtection="1">
      <alignment vertical="center"/>
      <protection/>
    </xf>
    <xf numFmtId="0" fontId="0" fillId="0" borderId="109" xfId="0" applyFont="1" applyFill="1" applyBorder="1" applyAlignment="1" applyProtection="1">
      <alignment horizontal="center" vertical="center"/>
      <protection locked="0"/>
    </xf>
    <xf numFmtId="0" fontId="0" fillId="0" borderId="110" xfId="0" applyFill="1" applyBorder="1" applyAlignment="1" applyProtection="1">
      <alignment vertical="center"/>
      <protection locked="0"/>
    </xf>
    <xf numFmtId="0" fontId="4" fillId="4" borderId="49" xfId="0" applyFont="1" applyFill="1" applyBorder="1" applyAlignment="1" applyProtection="1">
      <alignment vertical="center"/>
      <protection/>
    </xf>
    <xf numFmtId="0" fontId="4" fillId="4" borderId="72" xfId="0" applyFont="1" applyFill="1" applyBorder="1" applyAlignment="1" applyProtection="1">
      <alignment vertical="top"/>
      <protection/>
    </xf>
    <xf numFmtId="0" fontId="0" fillId="0" borderId="49" xfId="0" applyBorder="1" applyAlignment="1" applyProtection="1">
      <alignment vertical="top"/>
      <protection/>
    </xf>
    <xf numFmtId="0" fontId="0" fillId="0" borderId="82" xfId="0" applyBorder="1" applyAlignment="1" applyProtection="1">
      <alignment vertical="top"/>
      <protection/>
    </xf>
    <xf numFmtId="0" fontId="0" fillId="0" borderId="0" xfId="0" applyBorder="1" applyAlignment="1" applyProtection="1">
      <alignment vertical="top"/>
      <protection/>
    </xf>
    <xf numFmtId="0" fontId="0" fillId="0" borderId="5" xfId="0" applyBorder="1" applyAlignment="1" applyProtection="1">
      <alignment vertical="top"/>
      <protection/>
    </xf>
    <xf numFmtId="0" fontId="0" fillId="0" borderId="77" xfId="0" applyBorder="1" applyAlignment="1" applyProtection="1">
      <alignment vertical="top"/>
      <protection/>
    </xf>
    <xf numFmtId="0" fontId="11" fillId="4" borderId="0" xfId="0" applyFont="1" applyFill="1" applyBorder="1" applyAlignment="1" applyProtection="1">
      <alignment vertical="center"/>
      <protection/>
    </xf>
    <xf numFmtId="0" fontId="4" fillId="4" borderId="111" xfId="0" applyFont="1" applyFill="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5" fillId="0" borderId="60" xfId="20" applyFont="1" applyFill="1"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3" xfId="0" applyBorder="1" applyAlignment="1" applyProtection="1">
      <alignment vertical="center" wrapText="1"/>
      <protection locked="0"/>
    </xf>
    <xf numFmtId="0" fontId="4" fillId="4" borderId="51" xfId="0" applyFont="1" applyFill="1" applyBorder="1" applyAlignment="1">
      <alignment horizontal="right" vertical="top" wrapText="1"/>
    </xf>
    <xf numFmtId="0" fontId="4" fillId="4" borderId="32" xfId="0" applyFont="1" applyFill="1" applyBorder="1" applyAlignment="1">
      <alignment horizontal="right" vertical="top" wrapText="1"/>
    </xf>
    <xf numFmtId="0" fontId="0" fillId="4" borderId="112" xfId="0" applyFont="1" applyFill="1" applyBorder="1" applyAlignment="1" applyProtection="1">
      <alignment horizontal="right" vertical="center"/>
      <protection/>
    </xf>
    <xf numFmtId="0" fontId="0" fillId="4" borderId="19" xfId="0" applyFont="1" applyFill="1" applyBorder="1" applyAlignment="1" applyProtection="1">
      <alignment horizontal="center" vertical="center"/>
      <protection/>
    </xf>
    <xf numFmtId="0" fontId="0" fillId="0" borderId="36" xfId="0" applyBorder="1" applyAlignment="1">
      <alignment horizontal="center" vertical="center"/>
    </xf>
    <xf numFmtId="0" fontId="0" fillId="0" borderId="77" xfId="0" applyBorder="1" applyAlignment="1">
      <alignment horizontal="center" vertical="center"/>
    </xf>
    <xf numFmtId="0" fontId="0" fillId="0" borderId="106" xfId="0" applyBorder="1" applyAlignment="1">
      <alignment horizontal="center" vertical="center"/>
    </xf>
    <xf numFmtId="0" fontId="0" fillId="0" borderId="113" xfId="0" applyFont="1" applyFill="1" applyBorder="1" applyAlignment="1" applyProtection="1">
      <alignment horizontal="center" vertical="center"/>
      <protection locked="0"/>
    </xf>
    <xf numFmtId="0" fontId="0" fillId="0" borderId="114" xfId="0" applyFill="1" applyBorder="1" applyAlignment="1" applyProtection="1">
      <alignment vertical="center"/>
      <protection locked="0"/>
    </xf>
    <xf numFmtId="0" fontId="4" fillId="4" borderId="64" xfId="0" applyFont="1" applyFill="1" applyBorder="1" applyAlignment="1" applyProtection="1">
      <alignment vertical="center"/>
      <protection/>
    </xf>
    <xf numFmtId="0" fontId="0" fillId="0" borderId="19" xfId="0" applyBorder="1" applyAlignment="1" applyProtection="1">
      <alignment vertical="center"/>
      <protection/>
    </xf>
    <xf numFmtId="0" fontId="7" fillId="9" borderId="37" xfId="0" applyFont="1" applyFill="1" applyBorder="1" applyAlignment="1" applyProtection="1">
      <alignment vertical="center"/>
      <protection/>
    </xf>
    <xf numFmtId="0" fontId="0" fillId="9" borderId="22" xfId="0" applyFill="1" applyBorder="1" applyAlignment="1" applyProtection="1">
      <alignment vertical="center"/>
      <protection/>
    </xf>
    <xf numFmtId="0" fontId="0" fillId="0" borderId="22" xfId="0" applyBorder="1" applyAlignment="1" applyProtection="1">
      <alignment vertical="center"/>
      <protection/>
    </xf>
    <xf numFmtId="0" fontId="0" fillId="0" borderId="65" xfId="0" applyBorder="1" applyAlignment="1" applyProtection="1">
      <alignment vertical="center"/>
      <protection/>
    </xf>
    <xf numFmtId="18" fontId="0" fillId="0" borderId="46" xfId="0" applyNumberFormat="1" applyFont="1" applyFill="1" applyBorder="1" applyAlignment="1" applyProtection="1">
      <alignment horizontal="center" vertical="center" wrapText="1"/>
      <protection locked="0"/>
    </xf>
    <xf numFmtId="18" fontId="0" fillId="0" borderId="115" xfId="0" applyNumberFormat="1"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3" fillId="0" borderId="63" xfId="0" applyFont="1" applyFill="1" applyBorder="1" applyAlignment="1" applyProtection="1">
      <alignment vertical="top" wrapText="1"/>
      <protection locked="0"/>
    </xf>
    <xf numFmtId="0" fontId="3" fillId="0" borderId="79" xfId="0" applyFont="1" applyFill="1" applyBorder="1" applyAlignment="1" applyProtection="1">
      <alignment vertical="top" wrapText="1"/>
      <protection locked="0"/>
    </xf>
    <xf numFmtId="165" fontId="0" fillId="0" borderId="33" xfId="0" applyNumberFormat="1" applyFont="1" applyFill="1" applyBorder="1" applyAlignment="1" applyProtection="1">
      <alignment horizontal="center" vertical="center" wrapText="1"/>
      <protection locked="0"/>
    </xf>
    <xf numFmtId="0" fontId="0" fillId="0" borderId="32" xfId="0" applyFont="1" applyBorder="1" applyAlignment="1" applyProtection="1">
      <alignment vertical="center" wrapText="1"/>
      <protection locked="0"/>
    </xf>
    <xf numFmtId="0" fontId="0" fillId="0" borderId="44" xfId="0" applyFont="1" applyBorder="1" applyAlignment="1" applyProtection="1">
      <alignment vertical="center" wrapText="1"/>
      <protection locked="0"/>
    </xf>
    <xf numFmtId="0" fontId="0" fillId="0" borderId="32" xfId="0" applyFont="1" applyFill="1" applyBorder="1" applyAlignment="1" applyProtection="1">
      <alignment horizontal="left" vertical="center"/>
      <protection locked="0"/>
    </xf>
    <xf numFmtId="0" fontId="0" fillId="0" borderId="32"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2" xfId="0" applyBorder="1" applyAlignment="1">
      <alignment vertical="top" wrapText="1"/>
    </xf>
    <xf numFmtId="0" fontId="4" fillId="4" borderId="74" xfId="0" applyFont="1" applyFill="1" applyBorder="1" applyAlignment="1">
      <alignment horizontal="right" vertical="center" wrapText="1"/>
    </xf>
    <xf numFmtId="0" fontId="4" fillId="4" borderId="48" xfId="0" applyFont="1" applyFill="1" applyBorder="1" applyAlignment="1">
      <alignment horizontal="right" vertical="center" wrapText="1"/>
    </xf>
    <xf numFmtId="0" fontId="4" fillId="4" borderId="51" xfId="0" applyFont="1" applyFill="1" applyBorder="1" applyAlignment="1" applyProtection="1">
      <alignment horizontal="center" vertical="center"/>
      <protection/>
    </xf>
    <xf numFmtId="0" fontId="0" fillId="4" borderId="32" xfId="0" applyFill="1" applyBorder="1" applyAlignment="1" applyProtection="1">
      <alignment horizontal="center" vertical="center"/>
      <protection/>
    </xf>
    <xf numFmtId="0" fontId="14" fillId="4" borderId="74" xfId="0" applyFont="1" applyFill="1" applyBorder="1" applyAlignment="1">
      <alignment horizontal="right" vertical="center" wrapText="1"/>
    </xf>
    <xf numFmtId="18" fontId="0" fillId="0" borderId="97" xfId="0" applyNumberFormat="1" applyFont="1" applyFill="1" applyBorder="1" applyAlignment="1" applyProtection="1">
      <alignment horizontal="center" vertical="center" wrapText="1"/>
      <protection locked="0"/>
    </xf>
    <xf numFmtId="18" fontId="0" fillId="0" borderId="97" xfId="0" applyNumberFormat="1" applyFont="1" applyFill="1" applyBorder="1" applyAlignment="1" applyProtection="1">
      <alignment vertical="center" wrapText="1"/>
      <protection locked="0"/>
    </xf>
    <xf numFmtId="0" fontId="4" fillId="4" borderId="116" xfId="0" applyFont="1" applyFill="1" applyBorder="1" applyAlignment="1">
      <alignment horizontal="right" vertical="center" wrapText="1"/>
    </xf>
    <xf numFmtId="0" fontId="4" fillId="0" borderId="97" xfId="0" applyFont="1" applyBorder="1" applyAlignment="1">
      <alignment vertical="center"/>
    </xf>
    <xf numFmtId="0" fontId="4" fillId="4" borderId="111" xfId="0" applyFont="1" applyFill="1" applyBorder="1" applyAlignment="1">
      <alignment horizontal="right" vertical="center" wrapText="1"/>
    </xf>
    <xf numFmtId="0" fontId="0" fillId="0" borderId="58" xfId="0" applyBorder="1" applyAlignment="1">
      <alignment horizontal="right" vertical="center" wrapText="1"/>
    </xf>
    <xf numFmtId="0" fontId="0" fillId="0" borderId="59" xfId="0" applyBorder="1" applyAlignment="1">
      <alignment horizontal="right" vertical="center" wrapText="1"/>
    </xf>
    <xf numFmtId="0" fontId="5" fillId="0" borderId="48" xfId="20" applyFont="1" applyFill="1"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76" xfId="0" applyBorder="1" applyAlignment="1" applyProtection="1">
      <alignment vertical="center" wrapText="1"/>
      <protection locked="0"/>
    </xf>
    <xf numFmtId="0" fontId="0" fillId="0" borderId="97" xfId="0" applyFont="1" applyFill="1" applyBorder="1" applyAlignment="1" applyProtection="1">
      <alignment vertical="center" wrapText="1"/>
      <protection locked="0"/>
    </xf>
    <xf numFmtId="0" fontId="0" fillId="0" borderId="97" xfId="0" applyFont="1" applyFill="1" applyBorder="1" applyAlignment="1" applyProtection="1">
      <alignment vertical="center"/>
      <protection locked="0"/>
    </xf>
    <xf numFmtId="0" fontId="0" fillId="0" borderId="104" xfId="0" applyFont="1" applyFill="1" applyBorder="1" applyAlignment="1" applyProtection="1">
      <alignment vertical="center"/>
      <protection locked="0"/>
    </xf>
    <xf numFmtId="18" fontId="0" fillId="0" borderId="98" xfId="0" applyNumberFormat="1" applyFont="1" applyFill="1" applyBorder="1" applyAlignment="1" applyProtection="1">
      <alignment horizontal="center" vertical="center" wrapText="1"/>
      <protection locked="0"/>
    </xf>
    <xf numFmtId="0" fontId="4" fillId="4" borderId="97" xfId="0" applyFont="1" applyFill="1" applyBorder="1" applyAlignment="1">
      <alignment vertical="center" wrapText="1"/>
    </xf>
    <xf numFmtId="0" fontId="0" fillId="0" borderId="31" xfId="0"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xf>
    <xf numFmtId="0" fontId="0" fillId="0" borderId="32" xfId="0" applyBorder="1" applyAlignment="1" applyProtection="1">
      <alignment horizontal="center" vertical="center"/>
      <protection/>
    </xf>
    <xf numFmtId="0" fontId="4" fillId="4" borderId="117" xfId="0" applyFont="1" applyFill="1" applyBorder="1" applyAlignment="1" applyProtection="1">
      <alignment horizontal="left" vertical="center" wrapText="1"/>
      <protection/>
    </xf>
    <xf numFmtId="0" fontId="0" fillId="0" borderId="49" xfId="0" applyBorder="1"/>
    <xf numFmtId="0" fontId="0" fillId="0" borderId="56" xfId="0" applyBorder="1"/>
    <xf numFmtId="0" fontId="4" fillId="4" borderId="118" xfId="0" applyFont="1" applyFill="1" applyBorder="1" applyAlignment="1" applyProtection="1">
      <alignment horizontal="center" vertical="center" wrapText="1"/>
      <protection/>
    </xf>
    <xf numFmtId="0" fontId="0" fillId="0" borderId="77" xfId="0" applyBorder="1"/>
    <xf numFmtId="0" fontId="0" fillId="0" borderId="119" xfId="0" applyBorder="1"/>
    <xf numFmtId="0" fontId="15" fillId="8" borderId="105" xfId="0" applyFont="1" applyFill="1" applyBorder="1" applyAlignment="1" applyProtection="1">
      <alignment horizontal="center" vertical="top" wrapText="1"/>
      <protection/>
    </xf>
    <xf numFmtId="0" fontId="15" fillId="8" borderId="50" xfId="0" applyFont="1" applyFill="1" applyBorder="1" applyAlignment="1" applyProtection="1">
      <alignment horizontal="center" vertical="top" wrapText="1"/>
      <protection/>
    </xf>
    <xf numFmtId="0" fontId="13" fillId="0" borderId="109" xfId="0" applyFont="1" applyFill="1" applyBorder="1" applyAlignment="1" applyProtection="1">
      <alignment horizontal="center" vertical="top" wrapText="1"/>
      <protection locked="0"/>
    </xf>
    <xf numFmtId="0" fontId="13" fillId="0" borderId="110" xfId="0" applyFont="1" applyFill="1" applyBorder="1" applyAlignment="1" applyProtection="1">
      <alignment horizontal="center" vertical="top" wrapText="1"/>
      <protection locked="0"/>
    </xf>
    <xf numFmtId="0" fontId="2" fillId="8" borderId="77" xfId="0" applyFont="1" applyFill="1" applyBorder="1" applyAlignment="1" applyProtection="1">
      <alignment horizontal="center" vertical="top" wrapText="1"/>
      <protection/>
    </xf>
    <xf numFmtId="0" fontId="2" fillId="8" borderId="106" xfId="0" applyFont="1" applyFill="1" applyBorder="1" applyAlignment="1" applyProtection="1">
      <alignment horizontal="center" vertical="top" wrapText="1"/>
      <protection/>
    </xf>
    <xf numFmtId="0" fontId="13" fillId="0" borderId="107" xfId="0" applyFont="1" applyFill="1" applyBorder="1" applyAlignment="1" applyProtection="1">
      <alignment horizontal="center" vertical="top" wrapText="1"/>
      <protection locked="0"/>
    </xf>
    <xf numFmtId="0" fontId="13" fillId="0" borderId="108" xfId="0" applyFont="1" applyFill="1" applyBorder="1" applyAlignment="1" applyProtection="1">
      <alignment horizontal="center" vertical="top" wrapText="1"/>
      <protection locked="0"/>
    </xf>
    <xf numFmtId="0" fontId="0" fillId="0" borderId="120" xfId="0" applyBorder="1" applyAlignment="1" applyProtection="1">
      <alignment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8" fillId="2" borderId="0" xfId="0" applyFont="1" applyFill="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6" fillId="3" borderId="69" xfId="0" applyFont="1" applyFill="1" applyBorder="1" applyAlignment="1">
      <alignment vertical="center" wrapText="1"/>
    </xf>
    <xf numFmtId="0" fontId="6" fillId="3" borderId="71" xfId="0" applyFont="1" applyFill="1" applyBorder="1" applyAlignment="1">
      <alignment vertical="center" wrapText="1"/>
    </xf>
    <xf numFmtId="0" fontId="6" fillId="3" borderId="121"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22</xdr:col>
      <xdr:colOff>47625</xdr:colOff>
      <xdr:row>1</xdr:row>
      <xdr:rowOff>0</xdr:rowOff>
    </xdr:from>
    <xdr:to>
      <xdr:col>31</xdr:col>
      <xdr:colOff>95250</xdr:colOff>
      <xdr:row>1</xdr:row>
      <xdr:rowOff>419100</xdr:rowOff>
    </xdr:to>
    <xdr:pic>
      <xdr:nvPicPr>
        <xdr:cNvPr id="1498" name="Picture 474" descr="1"/>
        <xdr:cNvPicPr>
          <a:picLocks noChangeArrowheads="1" noChangeAspect="1"/>
        </xdr:cNvPicPr>
      </xdr:nvPicPr>
      <xdr:blipFill>
        <a:blip r:embed="rId1"/>
        <a:stretch>
          <a:fillRect/>
        </a:stretch>
      </xdr:blipFill>
      <xdr:spPr bwMode="auto">
        <a:xfrm>
          <a:off x="4267200" y="228600"/>
          <a:ext cx="1876425" cy="419100"/>
        </a:xfrm>
        <a:prstGeom prst="rect"/>
        <a:noFill/>
        <a:ln w="9525">
          <a:noFill/>
          <a:miter lim="800000"/>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V89"/>
  <sheetViews>
    <sheetView showGridLines="0" showRowColHeaders="0" tabSelected="1" zoomScale="145" zoomScaleNormal="145" workbookViewId="0" topLeftCell="A43">
      <selection pane="topLeft" activeCell="AK50" sqref="AK50"/>
    </sheetView>
  </sheetViews>
  <sheetFormatPr defaultColWidth="9.18428571428571" defaultRowHeight="12.5"/>
  <cols>
    <col min="1" max="1" width="3.14285714285714" style="6" customWidth="1"/>
    <col min="2" max="2" width="3.71428571428571" style="6" customWidth="1"/>
    <col min="3" max="19" width="2.71428571428571" style="6" customWidth="1"/>
    <col min="20" max="20" width="4.85714285714286" style="6" customWidth="1"/>
    <col min="21" max="26" width="2.71428571428571" style="6" customWidth="1"/>
    <col min="27" max="27" width="3.71428571428571" style="6" customWidth="1"/>
    <col min="28" max="28" width="4.71428571428571" style="6" customWidth="1"/>
    <col min="29" max="32" width="2.71428571428571" style="6" customWidth="1"/>
    <col min="33" max="16384" width="9.14285714285714" style="6"/>
  </cols>
  <sheetData>
    <row r="1" spans="1:32" ht="18">
      <c r="A1" s="140" t="s">
        <v>7</v>
      </c>
      <c r="B1" s="141"/>
      <c r="C1" s="141"/>
      <c r="D1" s="141"/>
      <c r="E1" s="141"/>
      <c r="F1" s="141"/>
      <c r="G1" s="141"/>
      <c r="H1" s="141"/>
      <c r="I1" s="141"/>
      <c r="J1" s="141"/>
      <c r="K1" s="141"/>
      <c r="L1" s="141"/>
      <c r="M1" s="141"/>
      <c r="N1" s="141"/>
      <c r="O1" s="141"/>
      <c r="P1" s="141"/>
      <c r="Q1" s="141"/>
      <c r="R1" s="141"/>
      <c r="S1" s="141"/>
      <c r="T1" s="141"/>
      <c r="U1" s="141"/>
      <c r="V1" s="141"/>
      <c r="W1" s="141"/>
      <c r="X1" s="141"/>
      <c r="Y1" s="141"/>
      <c r="Z1" s="137" t="s">
        <v>71</v>
      </c>
      <c r="AA1" s="138"/>
      <c r="AB1" s="138"/>
      <c r="AC1" s="138"/>
      <c r="AD1" s="138"/>
      <c r="AE1" s="138"/>
      <c r="AF1" s="139"/>
    </row>
    <row r="2" spans="1:32" ht="82.75" customHeight="1" thickBot="1">
      <c r="A2" s="150" t="s">
        <v>72</v>
      </c>
      <c r="B2" s="151"/>
      <c r="C2" s="151"/>
      <c r="D2" s="151"/>
      <c r="E2" s="151"/>
      <c r="F2" s="151"/>
      <c r="G2" s="151"/>
      <c r="H2" s="151"/>
      <c r="I2" s="151"/>
      <c r="J2" s="151"/>
      <c r="K2" s="151"/>
      <c r="L2" s="151"/>
      <c r="M2" s="151"/>
      <c r="N2" s="151"/>
      <c r="O2" s="151"/>
      <c r="P2" s="151"/>
      <c r="Q2" s="151"/>
      <c r="R2" s="151"/>
      <c r="S2" s="151"/>
      <c r="T2" s="151"/>
      <c r="U2" s="151"/>
      <c r="V2" s="151"/>
      <c r="W2" s="151"/>
      <c r="X2" s="151"/>
      <c r="Y2" s="151"/>
      <c r="Z2" s="152"/>
      <c r="AA2" s="152"/>
      <c r="AB2" s="152"/>
      <c r="AC2" s="152"/>
      <c r="AD2" s="152"/>
      <c r="AE2" s="152"/>
      <c r="AF2" s="153"/>
    </row>
    <row r="3" spans="1:32" ht="36" customHeight="1" thickBot="1">
      <c r="A3" s="147" t="s">
        <v>9</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9"/>
    </row>
    <row r="4" spans="1:256" ht="7" customHeight="1" thickBot="1">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7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row>
    <row r="5" spans="1:32" ht="16.5" customHeight="1" thickBot="1">
      <c r="A5" s="164" t="s">
        <v>20</v>
      </c>
      <c r="B5" s="165"/>
      <c r="C5" s="165"/>
      <c r="D5" s="165"/>
      <c r="E5" s="165"/>
      <c r="F5" s="165"/>
      <c r="G5" s="165"/>
      <c r="H5" s="165"/>
      <c r="I5" s="165"/>
      <c r="J5" s="165"/>
      <c r="K5" s="166" t="str">
        <f>IF(C6="Application for Consent",IF(AD12&gt;0,"","You MUST select Fee Units from Fee Table"),"")</f>
        <v/>
      </c>
      <c r="L5" s="167"/>
      <c r="M5" s="167"/>
      <c r="N5" s="167"/>
      <c r="O5" s="167"/>
      <c r="P5" s="167"/>
      <c r="Q5" s="167"/>
      <c r="R5" s="167"/>
      <c r="S5" s="167"/>
      <c r="T5" s="167"/>
      <c r="U5" s="167"/>
      <c r="V5" s="167"/>
      <c r="W5" s="167"/>
      <c r="X5" s="167"/>
      <c r="Y5" s="167"/>
      <c r="Z5" s="167"/>
      <c r="AA5" s="167"/>
      <c r="AB5" s="167"/>
      <c r="AC5" s="167"/>
      <c r="AD5" s="167"/>
      <c r="AE5" s="167"/>
      <c r="AF5" s="168"/>
    </row>
    <row r="6" spans="1:32" ht="12.75" customHeight="1">
      <c r="A6" s="100" t="s">
        <v>29</v>
      </c>
      <c r="B6" s="131"/>
      <c r="C6" s="103"/>
      <c r="D6" s="103"/>
      <c r="E6" s="103"/>
      <c r="F6" s="103"/>
      <c r="G6" s="103"/>
      <c r="H6" s="103"/>
      <c r="I6" s="103"/>
      <c r="J6" s="103"/>
      <c r="K6" s="103"/>
      <c r="L6" s="103"/>
      <c r="M6" s="103"/>
      <c r="N6" s="103"/>
      <c r="O6" s="113"/>
      <c r="P6" s="95" t="s">
        <v>30</v>
      </c>
      <c r="Q6" s="96"/>
      <c r="R6" s="96"/>
      <c r="S6" s="171"/>
      <c r="T6" s="171"/>
      <c r="U6" s="171"/>
      <c r="V6" s="172"/>
      <c r="W6" s="173" t="s">
        <v>12</v>
      </c>
      <c r="X6" s="112"/>
      <c r="Y6" s="112"/>
      <c r="Z6" s="112"/>
      <c r="AA6" s="112"/>
      <c r="AB6" s="127"/>
      <c r="AC6" s="128"/>
      <c r="AD6" s="128"/>
      <c r="AE6" s="128"/>
      <c r="AF6" s="129"/>
    </row>
    <row r="7" spans="1:32" ht="12.75" customHeight="1">
      <c r="A7" s="162" t="s">
        <v>2</v>
      </c>
      <c r="B7" s="163"/>
      <c r="C7" s="114" t="s">
        <v>0</v>
      </c>
      <c r="D7" s="115"/>
      <c r="E7" s="115"/>
      <c r="F7" s="115"/>
      <c r="G7" s="115"/>
      <c r="H7" s="115"/>
      <c r="I7" s="115"/>
      <c r="J7" s="115"/>
      <c r="K7" s="116"/>
      <c r="L7" s="116"/>
      <c r="M7" s="96" t="s">
        <v>31</v>
      </c>
      <c r="N7" s="96"/>
      <c r="O7" s="96"/>
      <c r="P7" s="86"/>
      <c r="Q7" s="86"/>
      <c r="R7" s="86"/>
      <c r="S7" s="86"/>
      <c r="T7" s="86"/>
      <c r="U7" s="86"/>
      <c r="V7" s="124"/>
      <c r="W7" s="125" t="s">
        <v>13</v>
      </c>
      <c r="X7" s="126"/>
      <c r="Y7" s="126"/>
      <c r="Z7" s="126"/>
      <c r="AA7" s="126"/>
      <c r="AB7" s="127"/>
      <c r="AC7" s="128"/>
      <c r="AD7" s="128"/>
      <c r="AE7" s="128"/>
      <c r="AF7" s="129"/>
    </row>
    <row r="8" spans="1:32" ht="12.75" customHeight="1" thickBot="1">
      <c r="A8" s="117" t="s">
        <v>74</v>
      </c>
      <c r="B8" s="117"/>
      <c r="C8" s="117"/>
      <c r="D8" s="117"/>
      <c r="E8" s="117"/>
      <c r="F8" s="117"/>
      <c r="G8" s="117"/>
      <c r="H8" s="117"/>
      <c r="I8" s="117"/>
      <c r="J8" s="118"/>
      <c r="K8" s="119"/>
      <c r="L8" s="120"/>
      <c r="M8" s="120"/>
      <c r="N8" s="120"/>
      <c r="O8" s="120"/>
      <c r="P8" s="120"/>
      <c r="Q8" s="120"/>
      <c r="R8" s="120"/>
      <c r="S8" s="120"/>
      <c r="T8" s="120"/>
      <c r="U8" s="120"/>
      <c r="V8" s="120"/>
      <c r="W8" s="120"/>
      <c r="X8" s="120"/>
      <c r="Y8" s="120"/>
      <c r="Z8" s="120"/>
      <c r="AA8" s="120"/>
      <c r="AB8" s="120"/>
      <c r="AC8" s="120"/>
      <c r="AD8" s="120"/>
      <c r="AE8" s="120"/>
      <c r="AF8" s="121"/>
    </row>
    <row r="9" spans="1:32" ht="7" customHeight="1" thickBot="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row>
    <row r="10" spans="1:32" ht="16.5" customHeight="1" thickBot="1">
      <c r="A10" s="164" t="s">
        <v>27</v>
      </c>
      <c r="B10" s="165"/>
      <c r="C10" s="165"/>
      <c r="D10" s="165"/>
      <c r="E10" s="165"/>
      <c r="F10" s="165"/>
      <c r="G10" s="165"/>
      <c r="H10" s="165"/>
      <c r="I10" s="165"/>
      <c r="J10" s="165"/>
      <c r="K10" s="166" t="str">
        <f>IF(C11="Application for Consent",IF(AD15&gt;0,"","You MUST select Fee Units from Fee Table"),"")</f>
        <v/>
      </c>
      <c r="L10" s="167"/>
      <c r="M10" s="167"/>
      <c r="N10" s="167"/>
      <c r="O10" s="167"/>
      <c r="P10" s="167"/>
      <c r="Q10" s="167"/>
      <c r="R10" s="167"/>
      <c r="S10" s="167"/>
      <c r="T10" s="167"/>
      <c r="U10" s="167"/>
      <c r="V10" s="167"/>
      <c r="W10" s="167"/>
      <c r="X10" s="167"/>
      <c r="Y10" s="167"/>
      <c r="Z10" s="167"/>
      <c r="AA10" s="167"/>
      <c r="AB10" s="167"/>
      <c r="AC10" s="167"/>
      <c r="AD10" s="167"/>
      <c r="AE10" s="167"/>
      <c r="AF10" s="168"/>
    </row>
    <row r="11" spans="1:32" ht="13.5" customHeight="1">
      <c r="A11" s="154" t="s">
        <v>28</v>
      </c>
      <c r="B11" s="155"/>
      <c r="C11" s="156"/>
      <c r="D11" s="157"/>
      <c r="E11" s="157"/>
      <c r="F11" s="157"/>
      <c r="G11" s="157"/>
      <c r="H11" s="157"/>
      <c r="I11" s="157"/>
      <c r="J11" s="157"/>
      <c r="K11" s="157"/>
      <c r="L11" s="157"/>
      <c r="M11" s="157"/>
      <c r="N11" s="157"/>
      <c r="O11" s="158"/>
      <c r="P11" s="159" t="s">
        <v>26</v>
      </c>
      <c r="Q11" s="160"/>
      <c r="R11" s="160"/>
      <c r="S11" s="160"/>
      <c r="T11" s="160"/>
      <c r="U11" s="160"/>
      <c r="V11" s="160"/>
      <c r="W11" s="160"/>
      <c r="X11" s="160"/>
      <c r="Y11" s="160"/>
      <c r="Z11" s="160"/>
      <c r="AA11" s="161"/>
      <c r="AB11" s="71"/>
      <c r="AC11" s="72"/>
      <c r="AD11" s="72"/>
      <c r="AE11" s="72"/>
      <c r="AF11" s="73"/>
    </row>
    <row r="12" spans="1:32" ht="12.75" customHeight="1">
      <c r="A12" s="144"/>
      <c r="B12" s="145"/>
      <c r="C12" s="146"/>
      <c r="D12" s="142"/>
      <c r="E12" s="143"/>
      <c r="F12" s="143"/>
      <c r="G12" s="143"/>
      <c r="H12" s="143"/>
      <c r="I12" s="143"/>
      <c r="J12" s="143"/>
      <c r="K12" s="143"/>
      <c r="L12" s="143"/>
      <c r="M12" s="143"/>
      <c r="N12" s="143"/>
      <c r="O12" s="143"/>
      <c r="P12" s="143"/>
      <c r="Q12" s="55" t="str">
        <f>IF(W13="","You MUST select your ROLE","")</f>
        <v>You MUST select your ROLE</v>
      </c>
      <c r="R12" s="56"/>
      <c r="S12" s="56"/>
      <c r="T12" s="56"/>
      <c r="U12" s="56"/>
      <c r="V12" s="56"/>
      <c r="W12" s="56"/>
      <c r="X12" s="56"/>
      <c r="Y12" s="56"/>
      <c r="Z12" s="56"/>
      <c r="AA12" s="61"/>
      <c r="AB12" s="66"/>
      <c r="AC12" s="63"/>
      <c r="AD12" s="64"/>
      <c r="AE12" s="64"/>
      <c r="AF12" s="65"/>
    </row>
    <row r="13" spans="1:32" ht="12.75" customHeight="1">
      <c r="A13" s="100" t="s">
        <v>32</v>
      </c>
      <c r="B13" s="131"/>
      <c r="C13" s="103"/>
      <c r="D13" s="110"/>
      <c r="E13" s="110"/>
      <c r="F13" s="110"/>
      <c r="G13" s="110"/>
      <c r="H13" s="110"/>
      <c r="I13" s="110"/>
      <c r="J13" s="110"/>
      <c r="K13" s="110"/>
      <c r="L13" s="110"/>
      <c r="M13" s="110"/>
      <c r="N13" s="110"/>
      <c r="O13" s="110"/>
      <c r="P13" s="110"/>
      <c r="Q13" s="110"/>
      <c r="R13" s="357"/>
      <c r="S13" s="122" t="s">
        <v>42</v>
      </c>
      <c r="T13" s="123"/>
      <c r="U13" s="123"/>
      <c r="V13" s="123"/>
      <c r="W13" s="358"/>
      <c r="X13" s="359"/>
      <c r="Y13" s="359"/>
      <c r="Z13" s="359"/>
      <c r="AA13" s="359"/>
      <c r="AB13" s="359"/>
      <c r="AC13" s="359"/>
      <c r="AD13" s="359"/>
      <c r="AE13" s="359"/>
      <c r="AF13" s="360"/>
    </row>
    <row r="14" spans="1:32" ht="13">
      <c r="A14" s="100" t="s">
        <v>33</v>
      </c>
      <c r="B14" s="101"/>
      <c r="C14" s="101"/>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4"/>
    </row>
    <row r="15" spans="1:32" ht="13">
      <c r="A15" s="100" t="s">
        <v>34</v>
      </c>
      <c r="B15" s="101"/>
      <c r="C15" s="101"/>
      <c r="D15" s="101"/>
      <c r="E15" s="101"/>
      <c r="F15" s="101"/>
      <c r="G15" s="112"/>
      <c r="H15" s="103"/>
      <c r="I15" s="110"/>
      <c r="J15" s="110"/>
      <c r="K15" s="110"/>
      <c r="L15" s="110"/>
      <c r="M15" s="110"/>
      <c r="N15" s="110"/>
      <c r="O15" s="110"/>
      <c r="P15" s="110"/>
      <c r="Q15" s="110"/>
      <c r="R15" s="111"/>
      <c r="S15" s="95" t="s">
        <v>35</v>
      </c>
      <c r="T15" s="96"/>
      <c r="U15" s="96"/>
      <c r="V15" s="86"/>
      <c r="W15" s="86"/>
      <c r="X15" s="87"/>
      <c r="Y15" s="95" t="s">
        <v>41</v>
      </c>
      <c r="Z15" s="96"/>
      <c r="AA15" s="96"/>
      <c r="AB15" s="96"/>
      <c r="AC15" s="84"/>
      <c r="AD15" s="84"/>
      <c r="AE15" s="84"/>
      <c r="AF15" s="85"/>
    </row>
    <row r="16" spans="1:32" ht="13">
      <c r="A16" s="100" t="s">
        <v>36</v>
      </c>
      <c r="B16" s="101"/>
      <c r="C16" s="101"/>
      <c r="D16" s="101"/>
      <c r="E16" s="101"/>
      <c r="F16" s="101"/>
      <c r="G16" s="103"/>
      <c r="H16" s="103"/>
      <c r="I16" s="103"/>
      <c r="J16" s="103"/>
      <c r="K16" s="103"/>
      <c r="L16" s="103"/>
      <c r="M16" s="103"/>
      <c r="N16" s="103"/>
      <c r="O16" s="103"/>
      <c r="P16" s="103"/>
      <c r="Q16" s="103"/>
      <c r="R16" s="103"/>
      <c r="S16" s="113"/>
      <c r="T16" s="95" t="s">
        <v>39</v>
      </c>
      <c r="U16" s="96"/>
      <c r="V16" s="96"/>
      <c r="W16" s="96"/>
      <c r="X16" s="96"/>
      <c r="Y16" s="96"/>
      <c r="Z16" s="96"/>
      <c r="AA16" s="96"/>
      <c r="AB16" s="86"/>
      <c r="AC16" s="86"/>
      <c r="AD16" s="86"/>
      <c r="AE16" s="86"/>
      <c r="AF16" s="109"/>
    </row>
    <row r="17" spans="1:32" ht="13.5" customHeight="1" thickBot="1">
      <c r="A17" s="90" t="s">
        <v>37</v>
      </c>
      <c r="B17" s="91"/>
      <c r="C17" s="332"/>
      <c r="D17" s="333"/>
      <c r="E17" s="333"/>
      <c r="F17" s="333"/>
      <c r="G17" s="333"/>
      <c r="H17" s="333"/>
      <c r="I17" s="333"/>
      <c r="J17" s="333"/>
      <c r="K17" s="333"/>
      <c r="L17" s="334"/>
      <c r="M17" s="329" t="s">
        <v>38</v>
      </c>
      <c r="N17" s="330"/>
      <c r="O17" s="330"/>
      <c r="P17" s="330"/>
      <c r="Q17" s="330"/>
      <c r="R17" s="330"/>
      <c r="S17" s="330"/>
      <c r="T17" s="331"/>
      <c r="U17" s="178"/>
      <c r="V17" s="178"/>
      <c r="W17" s="178"/>
      <c r="X17" s="178"/>
      <c r="Y17" s="310"/>
      <c r="Z17" s="324" t="s">
        <v>40</v>
      </c>
      <c r="AA17" s="321"/>
      <c r="AB17" s="178"/>
      <c r="AC17" s="178"/>
      <c r="AD17" s="178"/>
      <c r="AE17" s="178"/>
      <c r="AF17" s="179"/>
    </row>
    <row r="18" spans="1:32" ht="7" customHeight="1" thickBo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row>
    <row r="19" spans="1:32" ht="16" thickBot="1">
      <c r="A19" s="247" t="s">
        <v>21</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9"/>
    </row>
    <row r="20" spans="1:32" ht="13">
      <c r="A20" s="253" t="s">
        <v>43</v>
      </c>
      <c r="B20" s="339"/>
      <c r="C20" s="339"/>
      <c r="D20" s="339"/>
      <c r="E20" s="335" t="s">
        <v>73</v>
      </c>
      <c r="F20" s="335"/>
      <c r="G20" s="335"/>
      <c r="H20" s="335"/>
      <c r="I20" s="335"/>
      <c r="J20" s="335"/>
      <c r="K20" s="335"/>
      <c r="L20" s="335"/>
      <c r="M20" s="335"/>
      <c r="N20" s="335"/>
      <c r="O20" s="336"/>
      <c r="P20" s="336"/>
      <c r="Q20" s="337"/>
      <c r="R20" s="327" t="s">
        <v>44</v>
      </c>
      <c r="S20" s="328"/>
      <c r="T20" s="328"/>
      <c r="U20" s="328"/>
      <c r="V20" s="328"/>
      <c r="W20" s="328"/>
      <c r="X20" s="325"/>
      <c r="Y20" s="326"/>
      <c r="Z20" s="326"/>
      <c r="AA20" s="326"/>
      <c r="AB20" s="48" t="s">
        <v>45</v>
      </c>
      <c r="AC20" s="325"/>
      <c r="AD20" s="325"/>
      <c r="AE20" s="325"/>
      <c r="AF20" s="338"/>
    </row>
    <row r="21" spans="1:32" ht="13">
      <c r="A21" s="100" t="s">
        <v>48</v>
      </c>
      <c r="B21" s="101"/>
      <c r="C21" s="101"/>
      <c r="D21" s="101"/>
      <c r="E21" s="101"/>
      <c r="F21" s="101"/>
      <c r="G21" s="103"/>
      <c r="H21" s="103"/>
      <c r="I21" s="103"/>
      <c r="J21" s="103"/>
      <c r="K21" s="103"/>
      <c r="L21" s="103"/>
      <c r="M21" s="103"/>
      <c r="N21" s="103"/>
      <c r="O21" s="103"/>
      <c r="P21" s="103"/>
      <c r="Q21" s="103"/>
      <c r="R21" s="103"/>
      <c r="S21" s="103"/>
      <c r="T21" s="103"/>
      <c r="U21" s="314"/>
      <c r="V21" s="314"/>
      <c r="W21" s="315"/>
      <c r="X21" s="95" t="s">
        <v>46</v>
      </c>
      <c r="Y21" s="134"/>
      <c r="Z21" s="134"/>
      <c r="AA21" s="134"/>
      <c r="AB21" s="171"/>
      <c r="AC21" s="171"/>
      <c r="AD21" s="171"/>
      <c r="AE21" s="171"/>
      <c r="AF21" s="313"/>
    </row>
    <row r="22" spans="1:32" ht="13">
      <c r="A22" s="100" t="s">
        <v>33</v>
      </c>
      <c r="B22" s="101"/>
      <c r="C22" s="101"/>
      <c r="D22" s="103"/>
      <c r="E22" s="103"/>
      <c r="F22" s="103"/>
      <c r="G22" s="103"/>
      <c r="H22" s="103"/>
      <c r="I22" s="103"/>
      <c r="J22" s="103"/>
      <c r="K22" s="103"/>
      <c r="L22" s="103"/>
      <c r="M22" s="103"/>
      <c r="N22" s="103"/>
      <c r="O22" s="103"/>
      <c r="P22" s="103"/>
      <c r="Q22" s="103"/>
      <c r="R22" s="103"/>
      <c r="S22" s="314"/>
      <c r="T22" s="314"/>
      <c r="U22" s="315"/>
      <c r="V22" s="95" t="s">
        <v>47</v>
      </c>
      <c r="W22" s="134"/>
      <c r="X22" s="134"/>
      <c r="Y22" s="134"/>
      <c r="Z22" s="134"/>
      <c r="AA22" s="134"/>
      <c r="AB22" s="171"/>
      <c r="AC22" s="171"/>
      <c r="AD22" s="171"/>
      <c r="AE22" s="171"/>
      <c r="AF22" s="313"/>
    </row>
    <row r="23" spans="1:32" ht="13">
      <c r="A23" s="69" t="s">
        <v>5</v>
      </c>
      <c r="B23" s="70"/>
      <c r="C23" s="97"/>
      <c r="D23" s="98"/>
      <c r="E23" s="98"/>
      <c r="F23" s="98"/>
      <c r="G23" s="98"/>
      <c r="H23" s="98"/>
      <c r="I23" s="98"/>
      <c r="J23" s="98"/>
      <c r="K23" s="99"/>
      <c r="L23" s="322" t="s">
        <v>6</v>
      </c>
      <c r="M23" s="341"/>
      <c r="N23" s="341"/>
      <c r="O23" s="342"/>
      <c r="P23" s="135"/>
      <c r="Q23" s="135"/>
      <c r="R23" s="99"/>
      <c r="S23" s="322" t="s">
        <v>4</v>
      </c>
      <c r="T23" s="323"/>
      <c r="U23" s="323"/>
      <c r="V23" s="135"/>
      <c r="W23" s="340"/>
      <c r="X23" s="322" t="s">
        <v>8</v>
      </c>
      <c r="Y23" s="323"/>
      <c r="Z23" s="323"/>
      <c r="AA23" s="323"/>
      <c r="AB23" s="323"/>
      <c r="AC23" s="323"/>
      <c r="AD23" s="135"/>
      <c r="AE23" s="98"/>
      <c r="AF23" s="136"/>
    </row>
    <row r="24" spans="1:32" ht="13">
      <c r="A24" s="69" t="s">
        <v>49</v>
      </c>
      <c r="B24" s="74"/>
      <c r="C24" s="74"/>
      <c r="D24" s="74"/>
      <c r="E24" s="74"/>
      <c r="F24" s="74"/>
      <c r="G24" s="74"/>
      <c r="H24" s="316"/>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8"/>
    </row>
    <row r="25" spans="1:32" ht="13">
      <c r="A25" s="69" t="s">
        <v>50</v>
      </c>
      <c r="B25" s="74"/>
      <c r="C25" s="74"/>
      <c r="D25" s="74"/>
      <c r="E25" s="74"/>
      <c r="F25" s="74"/>
      <c r="G25" s="74"/>
      <c r="H25" s="74"/>
      <c r="I25" s="132"/>
      <c r="J25" s="133"/>
      <c r="K25" s="133"/>
      <c r="L25" s="133"/>
      <c r="M25" s="98"/>
      <c r="N25" s="98"/>
      <c r="O25" s="99"/>
      <c r="P25" s="322" t="s">
        <v>51</v>
      </c>
      <c r="Q25" s="323"/>
      <c r="R25" s="323"/>
      <c r="S25" s="323"/>
      <c r="T25" s="323"/>
      <c r="U25" s="323"/>
      <c r="V25" s="323"/>
      <c r="W25" s="323"/>
      <c r="X25" s="323"/>
      <c r="Y25" s="135"/>
      <c r="Z25" s="98"/>
      <c r="AA25" s="98"/>
      <c r="AB25" s="98"/>
      <c r="AC25" s="98"/>
      <c r="AD25" s="98"/>
      <c r="AE25" s="98"/>
      <c r="AF25" s="136"/>
    </row>
    <row r="26" spans="1:32" ht="45" customHeight="1">
      <c r="A26" s="100" t="s">
        <v>1</v>
      </c>
      <c r="B26" s="101"/>
      <c r="C26" s="101"/>
      <c r="D26" s="101"/>
      <c r="E26" s="101"/>
      <c r="F26" s="101"/>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8"/>
    </row>
    <row r="27" spans="1:32" ht="45" customHeight="1">
      <c r="A27" s="100" t="s">
        <v>59</v>
      </c>
      <c r="B27" s="101"/>
      <c r="C27" s="101"/>
      <c r="D27" s="101"/>
      <c r="E27" s="101"/>
      <c r="F27" s="101"/>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8"/>
    </row>
    <row r="28" spans="1:32" ht="60" customHeight="1" thickBot="1">
      <c r="A28" s="105" t="s">
        <v>61</v>
      </c>
      <c r="B28" s="106"/>
      <c r="C28" s="106"/>
      <c r="D28" s="106"/>
      <c r="E28" s="106"/>
      <c r="F28" s="106"/>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8"/>
    </row>
    <row r="29" spans="1:32" ht="12" customHeight="1" thickTop="1">
      <c r="A29" s="81" t="s">
        <v>25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3"/>
    </row>
    <row r="30" spans="1:32" ht="14.15" customHeight="1">
      <c r="A30" s="100" t="s">
        <v>52</v>
      </c>
      <c r="B30" s="101"/>
      <c r="C30" s="101"/>
      <c r="D30" s="101"/>
      <c r="E30" s="86"/>
      <c r="F30" s="87"/>
      <c r="G30" s="102" t="str">
        <f>IF($E$30="Y","*Company name:","Company name:")</f>
        <v>Company name:</v>
      </c>
      <c r="H30" s="102"/>
      <c r="I30" s="102"/>
      <c r="J30" s="102"/>
      <c r="K30" s="102"/>
      <c r="L30" s="95"/>
      <c r="M30" s="93"/>
      <c r="N30" s="93"/>
      <c r="O30" s="93"/>
      <c r="P30" s="93"/>
      <c r="Q30" s="93"/>
      <c r="R30" s="93"/>
      <c r="S30" s="93"/>
      <c r="T30" s="93"/>
      <c r="U30" s="93"/>
      <c r="V30" s="93"/>
      <c r="W30" s="93"/>
      <c r="X30" s="93"/>
      <c r="Y30" s="93"/>
      <c r="Z30" s="93"/>
      <c r="AA30" s="93"/>
      <c r="AB30" s="93"/>
      <c r="AC30" s="93"/>
      <c r="AD30" s="93"/>
      <c r="AE30" s="93"/>
      <c r="AF30" s="94"/>
    </row>
    <row r="31" spans="1:32" ht="14.15" customHeight="1">
      <c r="A31" s="100" t="str">
        <f>IF($E$30="Y","*Address:","Address:")</f>
        <v>Address:</v>
      </c>
      <c r="B31" s="101"/>
      <c r="C31" s="101"/>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4"/>
    </row>
    <row r="32" spans="1:32" ht="14.15" customHeight="1">
      <c r="A32" s="100" t="str">
        <f>IF($E$30="Y","*City/Suburb/Town:","City/Suburb/Town:")</f>
        <v>City/Suburb/Town:</v>
      </c>
      <c r="B32" s="101"/>
      <c r="C32" s="101"/>
      <c r="D32" s="101"/>
      <c r="E32" s="101"/>
      <c r="F32" s="101"/>
      <c r="G32" s="112"/>
      <c r="H32" s="103"/>
      <c r="I32" s="110"/>
      <c r="J32" s="110"/>
      <c r="K32" s="110"/>
      <c r="L32" s="110"/>
      <c r="M32" s="110"/>
      <c r="N32" s="110"/>
      <c r="O32" s="110"/>
      <c r="P32" s="110"/>
      <c r="Q32" s="110"/>
      <c r="R32" s="111"/>
      <c r="S32" s="95" t="str">
        <f>IF($E$30="Y","*State:","State:")</f>
        <v>State:</v>
      </c>
      <c r="T32" s="96"/>
      <c r="U32" s="96"/>
      <c r="V32" s="86"/>
      <c r="W32" s="86"/>
      <c r="X32" s="87"/>
      <c r="Y32" s="95" t="str">
        <f>IF($E$30="Y","*Postcode:","Postcode:")</f>
        <v>Postcode:</v>
      </c>
      <c r="Z32" s="96"/>
      <c r="AA32" s="96"/>
      <c r="AB32" s="96"/>
      <c r="AC32" s="84"/>
      <c r="AD32" s="84"/>
      <c r="AE32" s="84"/>
      <c r="AF32" s="85"/>
    </row>
    <row r="33" spans="1:32" ht="14.15" customHeight="1">
      <c r="A33" s="100" t="str">
        <f>IF($E$30="Y","*Contact Person:","Contact Person:")</f>
        <v>Contact Person:</v>
      </c>
      <c r="B33" s="101"/>
      <c r="C33" s="101"/>
      <c r="D33" s="101"/>
      <c r="E33" s="101"/>
      <c r="F33" s="101"/>
      <c r="G33" s="103"/>
      <c r="H33" s="103"/>
      <c r="I33" s="103"/>
      <c r="J33" s="103"/>
      <c r="K33" s="103"/>
      <c r="L33" s="103"/>
      <c r="M33" s="103"/>
      <c r="N33" s="103"/>
      <c r="O33" s="103"/>
      <c r="P33" s="103"/>
      <c r="Q33" s="103"/>
      <c r="R33" s="103"/>
      <c r="S33" s="113"/>
      <c r="T33" s="95" t="str">
        <f>IF($E$30="Y","*Telephone - Bus. Hours:","Telephone - Bus. Hours:")</f>
        <v>Telephone - Bus. Hours:</v>
      </c>
      <c r="U33" s="96"/>
      <c r="V33" s="96"/>
      <c r="W33" s="96"/>
      <c r="X33" s="96"/>
      <c r="Y33" s="96"/>
      <c r="Z33" s="96"/>
      <c r="AA33" s="96"/>
      <c r="AB33" s="86"/>
      <c r="AC33" s="86"/>
      <c r="AD33" s="86"/>
      <c r="AE33" s="86"/>
      <c r="AF33" s="109"/>
    </row>
    <row r="34" spans="1:32" ht="14.15" customHeight="1" thickBot="1">
      <c r="A34" s="90" t="str">
        <f>IF($E$30="Y","*eMail:","eMail:")</f>
        <v>eMail:</v>
      </c>
      <c r="B34" s="91"/>
      <c r="C34" s="290"/>
      <c r="D34" s="291"/>
      <c r="E34" s="291"/>
      <c r="F34" s="291"/>
      <c r="G34" s="291"/>
      <c r="H34" s="291"/>
      <c r="I34" s="291"/>
      <c r="J34" s="291"/>
      <c r="K34" s="291"/>
      <c r="L34" s="292"/>
      <c r="M34" s="287" t="str">
        <f>IF($E$30="Y","*Mobile or AH Telephone:","Mobile or AH Telephone:")</f>
        <v>Mobile or AH Telephone:</v>
      </c>
      <c r="N34" s="288"/>
      <c r="O34" s="288"/>
      <c r="P34" s="288"/>
      <c r="Q34" s="288"/>
      <c r="R34" s="288"/>
      <c r="S34" s="288"/>
      <c r="T34" s="289"/>
      <c r="U34" s="178"/>
      <c r="V34" s="178"/>
      <c r="W34" s="178"/>
      <c r="X34" s="178"/>
      <c r="Y34" s="310"/>
      <c r="Z34" s="320" t="str">
        <f>IF($E$30="Y","*Fax:","Fax:")</f>
        <v>Fax:</v>
      </c>
      <c r="AA34" s="321"/>
      <c r="AB34" s="178"/>
      <c r="AC34" s="178"/>
      <c r="AD34" s="178"/>
      <c r="AE34" s="178"/>
      <c r="AF34" s="179"/>
    </row>
    <row r="35" spans="1:32" ht="7" customHeight="1" thickBo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row>
    <row r="36" spans="1:32" ht="16.5" customHeight="1" thickBot="1">
      <c r="A36" s="75" t="s">
        <v>67</v>
      </c>
      <c r="B36" s="76"/>
      <c r="C36" s="76"/>
      <c r="D36" s="76"/>
      <c r="E36" s="76"/>
      <c r="F36" s="76"/>
      <c r="G36" s="76"/>
      <c r="H36" s="76"/>
      <c r="I36" s="76"/>
      <c r="J36" s="76"/>
      <c r="K36" s="77"/>
      <c r="L36" s="78" t="s">
        <v>53</v>
      </c>
      <c r="M36" s="79"/>
      <c r="N36" s="79"/>
      <c r="O36" s="80"/>
      <c r="P36" s="47"/>
      <c r="Q36" s="88" t="str">
        <f>IF($P$36="Y","*End date:","End date:")</f>
        <v>End date:</v>
      </c>
      <c r="R36" s="89"/>
      <c r="S36" s="89"/>
      <c r="T36" s="89"/>
      <c r="U36" s="92"/>
      <c r="V36" s="92"/>
      <c r="W36" s="92"/>
      <c r="X36" s="92"/>
      <c r="Y36" s="92"/>
      <c r="Z36" s="89" t="str">
        <f>IF($P$36="Y","&amp; *Time:","&amp; Time:")</f>
        <v>&amp; Time:</v>
      </c>
      <c r="AA36" s="89"/>
      <c r="AB36" s="89"/>
      <c r="AC36" s="308"/>
      <c r="AD36" s="308"/>
      <c r="AE36" s="308"/>
      <c r="AF36" s="309"/>
    </row>
    <row r="37" spans="1:32" ht="70" customHeight="1" thickBot="1">
      <c r="A37" s="182" t="str">
        <f>IF($P$36="Y","*Details:","Details:")</f>
        <v>Details:</v>
      </c>
      <c r="B37" s="183"/>
      <c r="C37" s="183"/>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1"/>
    </row>
    <row r="38" spans="1:32" ht="7" customHeight="1" thickBo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row>
    <row r="39" spans="1:32" ht="16.5" customHeight="1" thickBot="1">
      <c r="A39" s="75" t="s">
        <v>22</v>
      </c>
      <c r="B39" s="76"/>
      <c r="C39" s="76"/>
      <c r="D39" s="76"/>
      <c r="E39" s="76"/>
      <c r="F39" s="76"/>
      <c r="G39" s="76"/>
      <c r="H39" s="76"/>
      <c r="I39" s="76"/>
      <c r="J39" s="76"/>
      <c r="K39" s="77"/>
      <c r="L39" s="78" t="s">
        <v>53</v>
      </c>
      <c r="M39" s="79"/>
      <c r="N39" s="79"/>
      <c r="O39" s="80"/>
      <c r="P39" s="47"/>
      <c r="Q39" s="88" t="str">
        <f>IF($P$39="Y","*End date:","End date:")</f>
        <v>End date:</v>
      </c>
      <c r="R39" s="89"/>
      <c r="S39" s="89"/>
      <c r="T39" s="89"/>
      <c r="U39" s="92"/>
      <c r="V39" s="92"/>
      <c r="W39" s="92"/>
      <c r="X39" s="92"/>
      <c r="Y39" s="92"/>
      <c r="Z39" s="89" t="str">
        <f>IF($P$39="Y","&amp; *Time:","&amp; Time:")</f>
        <v>&amp; Time:</v>
      </c>
      <c r="AA39" s="89"/>
      <c r="AB39" s="89"/>
      <c r="AC39" s="308"/>
      <c r="AD39" s="308"/>
      <c r="AE39" s="308"/>
      <c r="AF39" s="309"/>
    </row>
    <row r="40" spans="1:32" ht="70" customHeight="1">
      <c r="A40" s="174" t="str">
        <f>IF($P$39="Y","*Details:","Details:")</f>
        <v>Details:</v>
      </c>
      <c r="B40" s="175"/>
      <c r="C40" s="175"/>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2"/>
    </row>
    <row r="41" spans="1:32" ht="15" customHeight="1">
      <c r="A41" s="180" t="s">
        <v>52</v>
      </c>
      <c r="B41" s="181"/>
      <c r="C41" s="181"/>
      <c r="D41" s="181"/>
      <c r="E41" s="86"/>
      <c r="F41" s="87"/>
      <c r="G41" s="293" t="str">
        <f>IF($E$41="Y","*Company name:","Company name:")</f>
        <v>Company name:</v>
      </c>
      <c r="H41" s="294"/>
      <c r="I41" s="294"/>
      <c r="J41" s="294"/>
      <c r="K41" s="294"/>
      <c r="L41" s="294"/>
      <c r="M41" s="93"/>
      <c r="N41" s="93"/>
      <c r="O41" s="93"/>
      <c r="P41" s="93"/>
      <c r="Q41" s="93"/>
      <c r="R41" s="93"/>
      <c r="S41" s="93"/>
      <c r="T41" s="93"/>
      <c r="U41" s="93"/>
      <c r="V41" s="93"/>
      <c r="W41" s="93"/>
      <c r="X41" s="93"/>
      <c r="Y41" s="93"/>
      <c r="Z41" s="93"/>
      <c r="AA41" s="93"/>
      <c r="AB41" s="93"/>
      <c r="AC41" s="93"/>
      <c r="AD41" s="93"/>
      <c r="AE41" s="93"/>
      <c r="AF41" s="94"/>
    </row>
    <row r="42" spans="1:32" ht="15" customHeight="1">
      <c r="A42" s="180" t="str">
        <f>IF($E$41="Y","*Address:","Address:")</f>
        <v>Address:</v>
      </c>
      <c r="B42" s="181"/>
      <c r="C42" s="181"/>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4"/>
    </row>
    <row r="43" spans="1:32" ht="15" customHeight="1">
      <c r="A43" s="180" t="str">
        <f>IF($E$41="Y","*City/Suburb/Town:","City/Suburb/Town:")</f>
        <v>City/Suburb/Town:</v>
      </c>
      <c r="B43" s="181"/>
      <c r="C43" s="181"/>
      <c r="D43" s="181"/>
      <c r="E43" s="181"/>
      <c r="F43" s="181"/>
      <c r="G43" s="319"/>
      <c r="H43" s="103"/>
      <c r="I43" s="110"/>
      <c r="J43" s="110"/>
      <c r="K43" s="110"/>
      <c r="L43" s="110"/>
      <c r="M43" s="110"/>
      <c r="N43" s="110"/>
      <c r="O43" s="110"/>
      <c r="P43" s="110"/>
      <c r="Q43" s="110"/>
      <c r="R43" s="111"/>
      <c r="S43" s="293" t="str">
        <f>IF($E$41="Y","*State:","State:")</f>
        <v>State:</v>
      </c>
      <c r="T43" s="294"/>
      <c r="U43" s="294"/>
      <c r="V43" s="86"/>
      <c r="W43" s="86"/>
      <c r="X43" s="87"/>
      <c r="Y43" s="293" t="str">
        <f>IF($E$41="Y","*Postcode:","Postcode:")</f>
        <v>Postcode:</v>
      </c>
      <c r="Z43" s="294"/>
      <c r="AA43" s="294"/>
      <c r="AB43" s="294"/>
      <c r="AC43" s="84"/>
      <c r="AD43" s="84"/>
      <c r="AE43" s="84"/>
      <c r="AF43" s="85"/>
    </row>
    <row r="44" spans="1:32" ht="15" customHeight="1">
      <c r="A44" s="180" t="str">
        <f>IF($E$41="Y","*Contact Person:","Contact Person:")</f>
        <v>Contact Person:</v>
      </c>
      <c r="B44" s="181"/>
      <c r="C44" s="181"/>
      <c r="D44" s="181"/>
      <c r="E44" s="181"/>
      <c r="F44" s="181"/>
      <c r="G44" s="103"/>
      <c r="H44" s="103"/>
      <c r="I44" s="103"/>
      <c r="J44" s="103"/>
      <c r="K44" s="103"/>
      <c r="L44" s="103"/>
      <c r="M44" s="103"/>
      <c r="N44" s="103"/>
      <c r="O44" s="103"/>
      <c r="P44" s="103"/>
      <c r="Q44" s="103"/>
      <c r="R44" s="103"/>
      <c r="S44" s="113"/>
      <c r="T44" s="293" t="str">
        <f>IF($E$41="Y","*Telephone - Bus. Hours:","Telephone - Bus. Hours:")</f>
        <v>Telephone - Bus. Hours:</v>
      </c>
      <c r="U44" s="294"/>
      <c r="V44" s="294"/>
      <c r="W44" s="294"/>
      <c r="X44" s="294"/>
      <c r="Y44" s="294"/>
      <c r="Z44" s="294"/>
      <c r="AA44" s="294"/>
      <c r="AB44" s="86"/>
      <c r="AC44" s="86"/>
      <c r="AD44" s="86"/>
      <c r="AE44" s="86"/>
      <c r="AF44" s="109"/>
    </row>
    <row r="45" spans="1:32" ht="15" customHeight="1" thickBot="1">
      <c r="A45" s="182" t="str">
        <f>IF($E$41="Y","*eMail:","eMail:")</f>
        <v>eMail:</v>
      </c>
      <c r="B45" s="183"/>
      <c r="C45" s="184"/>
      <c r="D45" s="185"/>
      <c r="E45" s="185"/>
      <c r="F45" s="185"/>
      <c r="G45" s="185"/>
      <c r="H45" s="185"/>
      <c r="I45" s="185"/>
      <c r="J45" s="185"/>
      <c r="K45" s="185"/>
      <c r="L45" s="185"/>
      <c r="M45" s="185"/>
      <c r="N45" s="185"/>
      <c r="O45" s="185"/>
      <c r="P45" s="185"/>
      <c r="Q45" s="185"/>
      <c r="R45" s="186"/>
      <c r="S45" s="176" t="str">
        <f>IF($E$41="Y","*Mob:","Mob:")</f>
        <v>Mob:</v>
      </c>
      <c r="T45" s="177"/>
      <c r="U45" s="178"/>
      <c r="V45" s="178"/>
      <c r="W45" s="178"/>
      <c r="X45" s="178"/>
      <c r="Y45" s="310"/>
      <c r="Z45" s="176" t="str">
        <f>IF($E$41="Y","*Fax:","Fax:")</f>
        <v>Fax:</v>
      </c>
      <c r="AA45" s="177"/>
      <c r="AB45" s="178"/>
      <c r="AC45" s="178"/>
      <c r="AD45" s="178"/>
      <c r="AE45" s="178"/>
      <c r="AF45" s="179"/>
    </row>
    <row r="46" spans="1:32" ht="7" customHeight="1" thickBo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row>
    <row r="47" spans="1:32" ht="16.5" customHeight="1" thickBot="1">
      <c r="A47" s="304" t="s">
        <v>23</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6"/>
      <c r="AB47" s="306"/>
      <c r="AC47" s="306"/>
      <c r="AD47" s="306"/>
      <c r="AE47" s="306"/>
      <c r="AF47" s="307"/>
    </row>
    <row r="48" spans="1:32" ht="12.75" customHeight="1">
      <c r="A48" s="302" t="s">
        <v>56</v>
      </c>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0"/>
      <c r="AD48" s="301"/>
      <c r="AE48" s="296"/>
      <c r="AF48" s="297"/>
    </row>
    <row r="49" spans="1:32" ht="10" customHeight="1">
      <c r="A49" s="49"/>
      <c r="B49" s="276" t="s">
        <v>10</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295"/>
      <c r="AD49" s="295"/>
      <c r="AE49" s="298"/>
      <c r="AF49" s="299"/>
    </row>
    <row r="50" spans="1:32" ht="12.75" customHeight="1">
      <c r="A50" s="195" t="s">
        <v>70</v>
      </c>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277"/>
      <c r="AD50" s="278"/>
      <c r="AE50" s="259"/>
      <c r="AF50" s="260"/>
    </row>
    <row r="51" spans="1:32" ht="10" customHeight="1">
      <c r="A51" s="204"/>
      <c r="B51" s="286" t="s">
        <v>11</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270"/>
      <c r="AD51" s="190"/>
      <c r="AE51" s="190"/>
      <c r="AF51" s="271"/>
    </row>
    <row r="52" spans="1:32" ht="10" customHeight="1">
      <c r="A52" s="205"/>
      <c r="B52" s="276" t="s">
        <v>75</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272"/>
    </row>
    <row r="53" spans="1:32" ht="12.75" customHeight="1">
      <c r="A53" s="280" t="s">
        <v>57</v>
      </c>
      <c r="B53" s="281"/>
      <c r="C53" s="281"/>
      <c r="D53" s="281"/>
      <c r="E53" s="281"/>
      <c r="F53" s="281"/>
      <c r="G53" s="279" t="s">
        <v>14</v>
      </c>
      <c r="H53" s="196"/>
      <c r="I53" s="196"/>
      <c r="J53" s="196"/>
      <c r="K53" s="196"/>
      <c r="L53" s="196"/>
      <c r="M53" s="196"/>
      <c r="N53" s="196"/>
      <c r="O53" s="196"/>
      <c r="P53" s="196"/>
      <c r="Q53" s="196"/>
      <c r="R53" s="196"/>
      <c r="S53" s="196"/>
      <c r="T53" s="196"/>
      <c r="U53" s="196"/>
      <c r="V53" s="196"/>
      <c r="W53" s="196"/>
      <c r="X53" s="196"/>
      <c r="Y53" s="196"/>
      <c r="Z53" s="196"/>
      <c r="AA53" s="196"/>
      <c r="AB53" s="196"/>
      <c r="AC53" s="277"/>
      <c r="AD53" s="278"/>
      <c r="AE53" s="261"/>
      <c r="AF53" s="262"/>
    </row>
    <row r="54" spans="1:32" ht="12.75" customHeight="1">
      <c r="A54" s="282"/>
      <c r="B54" s="283"/>
      <c r="C54" s="283"/>
      <c r="D54" s="283"/>
      <c r="E54" s="283"/>
      <c r="F54" s="283"/>
      <c r="G54" s="189" t="s">
        <v>15</v>
      </c>
      <c r="H54" s="190"/>
      <c r="I54" s="190"/>
      <c r="J54" s="190"/>
      <c r="K54" s="190"/>
      <c r="L54" s="190"/>
      <c r="M54" s="190"/>
      <c r="N54" s="190"/>
      <c r="O54" s="190"/>
      <c r="P54" s="190"/>
      <c r="Q54" s="190"/>
      <c r="R54" s="190"/>
      <c r="S54" s="190"/>
      <c r="T54" s="190"/>
      <c r="U54" s="190"/>
      <c r="V54" s="190"/>
      <c r="W54" s="190"/>
      <c r="X54" s="190"/>
      <c r="Y54" s="190"/>
      <c r="Z54" s="190"/>
      <c r="AA54" s="190"/>
      <c r="AB54" s="190"/>
      <c r="AC54" s="273"/>
      <c r="AD54" s="274"/>
      <c r="AE54" s="263"/>
      <c r="AF54" s="264"/>
    </row>
    <row r="55" spans="1:32" ht="12.75" customHeight="1">
      <c r="A55" s="284"/>
      <c r="B55" s="285"/>
      <c r="C55" s="285"/>
      <c r="D55" s="285"/>
      <c r="E55" s="285"/>
      <c r="F55" s="285"/>
      <c r="G55" s="187" t="s">
        <v>16</v>
      </c>
      <c r="H55" s="188"/>
      <c r="I55" s="188"/>
      <c r="J55" s="188"/>
      <c r="K55" s="188"/>
      <c r="L55" s="188"/>
      <c r="M55" s="188"/>
      <c r="N55" s="188"/>
      <c r="O55" s="188"/>
      <c r="P55" s="188"/>
      <c r="Q55" s="188"/>
      <c r="R55" s="188"/>
      <c r="S55" s="188"/>
      <c r="T55" s="188"/>
      <c r="U55" s="188"/>
      <c r="V55" s="188"/>
      <c r="W55" s="188"/>
      <c r="X55" s="188"/>
      <c r="Y55" s="188"/>
      <c r="Z55" s="188"/>
      <c r="AA55" s="188"/>
      <c r="AB55" s="188"/>
      <c r="AC55" s="268"/>
      <c r="AD55" s="269"/>
      <c r="AE55" s="265"/>
      <c r="AF55" s="266"/>
    </row>
    <row r="56" spans="1:32" ht="12.75" customHeight="1">
      <c r="A56" s="195" t="s">
        <v>58</v>
      </c>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201"/>
      <c r="AD56" s="196"/>
      <c r="AE56" s="196"/>
      <c r="AF56" s="275"/>
    </row>
    <row r="57" spans="1:32" ht="12.75" customHeight="1">
      <c r="A57" s="197"/>
      <c r="B57" s="190"/>
      <c r="C57" s="190"/>
      <c r="D57" s="190"/>
      <c r="E57" s="190"/>
      <c r="F57" s="190"/>
      <c r="G57" s="189" t="s">
        <v>17</v>
      </c>
      <c r="H57" s="190"/>
      <c r="I57" s="190"/>
      <c r="J57" s="190"/>
      <c r="K57" s="190"/>
      <c r="L57" s="190"/>
      <c r="M57" s="190"/>
      <c r="N57" s="190"/>
      <c r="O57" s="190"/>
      <c r="P57" s="190"/>
      <c r="Q57" s="190"/>
      <c r="R57" s="190"/>
      <c r="S57" s="190"/>
      <c r="T57" s="190"/>
      <c r="U57" s="190"/>
      <c r="V57" s="190"/>
      <c r="W57" s="190"/>
      <c r="X57" s="190"/>
      <c r="Y57" s="190"/>
      <c r="Z57" s="190"/>
      <c r="AA57" s="190"/>
      <c r="AB57" s="190"/>
      <c r="AC57" s="273"/>
      <c r="AD57" s="274"/>
      <c r="AE57" s="267"/>
      <c r="AF57" s="264"/>
    </row>
    <row r="58" spans="1:32" ht="12.75" customHeight="1">
      <c r="A58" s="199"/>
      <c r="B58" s="188"/>
      <c r="C58" s="188"/>
      <c r="D58" s="188"/>
      <c r="E58" s="188"/>
      <c r="F58" s="188"/>
      <c r="G58" s="187" t="s">
        <v>19</v>
      </c>
      <c r="H58" s="188"/>
      <c r="I58" s="188"/>
      <c r="J58" s="188"/>
      <c r="K58" s="188"/>
      <c r="L58" s="188"/>
      <c r="M58" s="188"/>
      <c r="N58" s="188"/>
      <c r="O58" s="188"/>
      <c r="P58" s="188"/>
      <c r="Q58" s="188"/>
      <c r="R58" s="188"/>
      <c r="S58" s="188"/>
      <c r="T58" s="188"/>
      <c r="U58" s="188"/>
      <c r="V58" s="188"/>
      <c r="W58" s="188"/>
      <c r="X58" s="188"/>
      <c r="Y58" s="188"/>
      <c r="Z58" s="188"/>
      <c r="AA58" s="188"/>
      <c r="AB58" s="188"/>
      <c r="AC58" s="268"/>
      <c r="AD58" s="269"/>
      <c r="AE58" s="265"/>
      <c r="AF58" s="266"/>
    </row>
    <row r="59" spans="1:32" ht="12.75" customHeight="1">
      <c r="A59" s="195" t="s">
        <v>18</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201"/>
      <c r="AD59" s="202"/>
      <c r="AE59" s="202"/>
      <c r="AF59" s="203"/>
    </row>
    <row r="60" spans="1:32" ht="12.75" customHeight="1">
      <c r="A60" s="197"/>
      <c r="B60" s="190"/>
      <c r="C60" s="190"/>
      <c r="D60" s="190"/>
      <c r="E60" s="190"/>
      <c r="F60" s="190"/>
      <c r="G60" s="189" t="str">
        <f>IF($AC$57="Y","*(a) the number of traffic lanes to be closed?",IF($AC$58="Y","*(a) the number of traffic lanes to be closed?","(a) the number of traffic lanes to be closed?"))</f>
        <v>(a) the number of traffic lanes to be closed?</v>
      </c>
      <c r="H60" s="190"/>
      <c r="I60" s="190"/>
      <c r="J60" s="190"/>
      <c r="K60" s="190"/>
      <c r="L60" s="190"/>
      <c r="M60" s="190"/>
      <c r="N60" s="190"/>
      <c r="O60" s="190"/>
      <c r="P60" s="190"/>
      <c r="Q60" s="190"/>
      <c r="R60" s="190"/>
      <c r="S60" s="190"/>
      <c r="T60" s="190"/>
      <c r="U60" s="190"/>
      <c r="V60" s="190"/>
      <c r="W60" s="190"/>
      <c r="X60" s="190"/>
      <c r="Y60" s="190"/>
      <c r="Z60" s="190"/>
      <c r="AA60" s="190"/>
      <c r="AB60" s="190"/>
      <c r="AC60" s="207"/>
      <c r="AD60" s="208"/>
      <c r="AE60" s="193"/>
      <c r="AF60" s="194"/>
    </row>
    <row r="61" spans="1:32" ht="12.75" customHeight="1">
      <c r="A61" s="198"/>
      <c r="B61" s="190"/>
      <c r="C61" s="190"/>
      <c r="D61" s="190"/>
      <c r="E61" s="190"/>
      <c r="F61" s="190"/>
      <c r="G61" s="189" t="str">
        <f>IF($AC$57="Y","*(b) the length of traffic lane to be closed (1st lane)",IF($AC$58="Y","*(b) the length of traffic lane to be closed (1st lane)","(b) the length of traffic lane to be closed (1st lane)"))</f>
        <v>(b) the length of traffic lane to be closed (1st lane)</v>
      </c>
      <c r="H61" s="190"/>
      <c r="I61" s="190"/>
      <c r="J61" s="190"/>
      <c r="K61" s="190"/>
      <c r="L61" s="190"/>
      <c r="M61" s="190"/>
      <c r="N61" s="190"/>
      <c r="O61" s="190"/>
      <c r="P61" s="190"/>
      <c r="Q61" s="190"/>
      <c r="R61" s="190"/>
      <c r="S61" s="190"/>
      <c r="T61" s="190"/>
      <c r="U61" s="190"/>
      <c r="V61" s="190"/>
      <c r="W61" s="190"/>
      <c r="X61" s="190"/>
      <c r="Y61" s="190"/>
      <c r="Z61" s="190"/>
      <c r="AA61" s="190"/>
      <c r="AB61" s="190"/>
      <c r="AC61" s="206"/>
      <c r="AD61" s="206"/>
      <c r="AE61" s="50"/>
      <c r="AF61" s="191"/>
    </row>
    <row r="62" spans="1:33" ht="12.75" customHeight="1">
      <c r="A62" s="199"/>
      <c r="B62" s="188"/>
      <c r="C62" s="188"/>
      <c r="D62" s="188"/>
      <c r="E62" s="188"/>
      <c r="F62" s="188"/>
      <c r="G62" s="187" t="str">
        <f>IF($AC$57="Y","*(c) the length of traffic lane to be closed (2nd lane, if applicable)",IF($AC$58="Y","*(c) the length of traffic lane to be closed (2nd lane, if applicable)","(c) the length of traffic lane to be closed (2nd lane, if applicable)"))</f>
        <v>(c) the length of traffic lane to be closed (2nd lane, if applicable)</v>
      </c>
      <c r="H62" s="188"/>
      <c r="I62" s="188"/>
      <c r="J62" s="188"/>
      <c r="K62" s="188"/>
      <c r="L62" s="188"/>
      <c r="M62" s="188"/>
      <c r="N62" s="188"/>
      <c r="O62" s="188"/>
      <c r="P62" s="188"/>
      <c r="Q62" s="188"/>
      <c r="R62" s="188"/>
      <c r="S62" s="188"/>
      <c r="T62" s="188"/>
      <c r="U62" s="188"/>
      <c r="V62" s="188"/>
      <c r="W62" s="188"/>
      <c r="X62" s="188"/>
      <c r="Y62" s="188"/>
      <c r="Z62" s="188"/>
      <c r="AA62" s="188"/>
      <c r="AB62" s="188"/>
      <c r="AC62" s="200"/>
      <c r="AD62" s="200"/>
      <c r="AE62" s="51"/>
      <c r="AF62" s="192"/>
      <c r="AG62" s="54"/>
    </row>
    <row r="63" spans="1:32" ht="25" customHeight="1">
      <c r="A63" s="343" t="s">
        <v>69</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5"/>
      <c r="AC63" s="351"/>
      <c r="AD63" s="352"/>
      <c r="AE63" s="349"/>
      <c r="AF63" s="350"/>
    </row>
    <row r="64" spans="1:32" ht="14.25" customHeight="1">
      <c r="A64" s="346" t="s">
        <v>63</v>
      </c>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8"/>
      <c r="AC64" s="355"/>
      <c r="AD64" s="356"/>
      <c r="AE64" s="353"/>
      <c r="AF64" s="354"/>
    </row>
    <row r="65" spans="1:32" ht="7" customHeight="1" thickBot="1">
      <c r="A65" s="252"/>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row>
    <row r="66" spans="1:32" ht="16.5" customHeight="1" thickBot="1">
      <c r="A66" s="247" t="s">
        <v>24</v>
      </c>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9"/>
    </row>
    <row r="67" spans="1:32" ht="12.5">
      <c r="A67" s="253" t="s">
        <v>54</v>
      </c>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32"/>
      <c r="AA67" s="258"/>
      <c r="AB67" s="255"/>
      <c r="AC67" s="256"/>
      <c r="AD67" s="256"/>
      <c r="AE67" s="256"/>
      <c r="AF67" s="257"/>
    </row>
    <row r="68" spans="1:32" ht="13">
      <c r="A68" s="100" t="str">
        <f>IF($Z$67="Y","*Date:","Date:")</f>
        <v>Date:</v>
      </c>
      <c r="B68" s="101"/>
      <c r="C68" s="171"/>
      <c r="D68" s="171"/>
      <c r="E68" s="171"/>
      <c r="F68" s="171"/>
      <c r="G68" s="243"/>
      <c r="H68" s="242" t="str">
        <f>IF($Z$67="Y","*Is access affected?","Is access affected?")</f>
        <v>Is access affected?</v>
      </c>
      <c r="I68" s="101"/>
      <c r="J68" s="101"/>
      <c r="K68" s="101"/>
      <c r="L68" s="101"/>
      <c r="M68" s="101"/>
      <c r="N68" s="101"/>
      <c r="O68" s="86"/>
      <c r="P68" s="87"/>
      <c r="Q68" s="244"/>
      <c r="R68" s="244"/>
      <c r="S68" s="244"/>
      <c r="T68" s="244"/>
      <c r="U68" s="244"/>
      <c r="V68" s="244"/>
      <c r="W68" s="244"/>
      <c r="X68" s="244"/>
      <c r="Y68" s="244"/>
      <c r="Z68" s="244"/>
      <c r="AA68" s="245"/>
      <c r="AB68" s="245"/>
      <c r="AC68" s="245"/>
      <c r="AD68" s="245"/>
      <c r="AE68" s="245"/>
      <c r="AF68" s="246"/>
    </row>
    <row r="69" spans="1:32" ht="45" customHeight="1" thickBot="1">
      <c r="A69" s="182" t="str">
        <f>IF($Z$67="Y","*Mitigation Plan:","Mitigation Plan:")</f>
        <v>Mitigation Plan:</v>
      </c>
      <c r="B69" s="183"/>
      <c r="C69" s="183"/>
      <c r="D69" s="183"/>
      <c r="E69" s="183"/>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1"/>
    </row>
    <row r="70" spans="1:32" ht="7" customHeight="1" thickBo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row>
    <row r="71" spans="1:32" ht="16.5" customHeight="1" thickBot="1">
      <c r="A71" s="247" t="s">
        <v>64</v>
      </c>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9"/>
    </row>
    <row r="72" spans="1:32" ht="15" customHeight="1">
      <c r="A72" s="237" t="str">
        <f>IF($AE$72="Y","*Owner:","Owner:")</f>
        <v>Owner:</v>
      </c>
      <c r="B72" s="238"/>
      <c r="C72" s="238"/>
      <c r="D72" s="239"/>
      <c r="E72" s="240"/>
      <c r="F72" s="240"/>
      <c r="G72" s="240"/>
      <c r="H72" s="240"/>
      <c r="I72" s="240"/>
      <c r="J72" s="240"/>
      <c r="K72" s="240"/>
      <c r="L72" s="240"/>
      <c r="M72" s="240"/>
      <c r="N72" s="240"/>
      <c r="O72" s="240"/>
      <c r="P72" s="240"/>
      <c r="Q72" s="240"/>
      <c r="R72" s="240"/>
      <c r="S72" s="240"/>
      <c r="T72" s="240"/>
      <c r="U72" s="240"/>
      <c r="V72" s="240"/>
      <c r="W72" s="240"/>
      <c r="X72" s="240"/>
      <c r="Y72" s="240"/>
      <c r="Z72" s="241"/>
      <c r="AA72" s="234" t="s">
        <v>55</v>
      </c>
      <c r="AB72" s="235"/>
      <c r="AC72" s="235"/>
      <c r="AD72" s="236"/>
      <c r="AE72" s="232"/>
      <c r="AF72" s="233"/>
    </row>
    <row r="73" spans="1:32" ht="35.15" customHeight="1">
      <c r="A73" s="180" t="str">
        <f>IF($AE$72="Y","*Asset(s):","Asset(s):")</f>
        <v>Asset(s):</v>
      </c>
      <c r="B73" s="181"/>
      <c r="C73" s="181"/>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8"/>
    </row>
    <row r="74" spans="1:32" ht="35.15" customHeight="1">
      <c r="A74" s="180" t="str">
        <f>IF($AE$72="Y","*Effect:","Effect:")</f>
        <v>Effect:</v>
      </c>
      <c r="B74" s="181"/>
      <c r="C74" s="181"/>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8"/>
    </row>
    <row r="75" spans="1:32" ht="35.15" customHeight="1" thickBot="1">
      <c r="A75" s="214" t="str">
        <f>IF($AE$72="Y","*Minimisation Plan:","Minimisation Plan:")</f>
        <v>Minimisation Plan:</v>
      </c>
      <c r="B75" s="215"/>
      <c r="C75" s="215"/>
      <c r="D75" s="215"/>
      <c r="E75" s="215"/>
      <c r="F75" s="215"/>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7"/>
    </row>
    <row r="76" spans="1:32" ht="15" customHeight="1">
      <c r="A76" s="209" t="str">
        <f>IF($AE$76="Y","*Owner:","Owner:")</f>
        <v>Owner:</v>
      </c>
      <c r="B76" s="210"/>
      <c r="C76" s="210"/>
      <c r="D76" s="211"/>
      <c r="E76" s="212"/>
      <c r="F76" s="212"/>
      <c r="G76" s="212"/>
      <c r="H76" s="212"/>
      <c r="I76" s="212"/>
      <c r="J76" s="212"/>
      <c r="K76" s="212"/>
      <c r="L76" s="212"/>
      <c r="M76" s="212"/>
      <c r="N76" s="212"/>
      <c r="O76" s="212"/>
      <c r="P76" s="212"/>
      <c r="Q76" s="212"/>
      <c r="R76" s="212"/>
      <c r="S76" s="212"/>
      <c r="T76" s="212"/>
      <c r="U76" s="212"/>
      <c r="V76" s="212"/>
      <c r="W76" s="212"/>
      <c r="X76" s="212"/>
      <c r="Y76" s="212"/>
      <c r="Z76" s="213"/>
      <c r="AA76" s="218" t="s">
        <v>55</v>
      </c>
      <c r="AB76" s="219"/>
      <c r="AC76" s="219"/>
      <c r="AD76" s="220"/>
      <c r="AE76" s="221"/>
      <c r="AF76" s="222"/>
    </row>
    <row r="77" spans="1:32" ht="35.15" customHeight="1">
      <c r="A77" s="180" t="str">
        <f>IF($AE$76="Y","*Asset(s):","Asset(s):")</f>
        <v>Asset(s):</v>
      </c>
      <c r="B77" s="181"/>
      <c r="C77" s="181"/>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8"/>
    </row>
    <row r="78" spans="1:32" ht="35.15" customHeight="1">
      <c r="A78" s="180" t="str">
        <f>IF($AE$76="Y","*Effect:","Effect:")</f>
        <v>Effect:</v>
      </c>
      <c r="B78" s="181"/>
      <c r="C78" s="181"/>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8"/>
    </row>
    <row r="79" spans="1:32" ht="35.15" customHeight="1" thickBot="1">
      <c r="A79" s="214" t="str">
        <f>IF($AE$76="Y","*Minimisation Plan:","Minimisation Plan:")</f>
        <v>Minimisation Plan:</v>
      </c>
      <c r="B79" s="215"/>
      <c r="C79" s="215"/>
      <c r="D79" s="215"/>
      <c r="E79" s="215"/>
      <c r="F79" s="215"/>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7"/>
    </row>
    <row r="80" spans="1:32" ht="15" customHeight="1">
      <c r="A80" s="209" t="str">
        <f>IF($AE$80="Y","*Owner:","Owner:")</f>
        <v>Owner:</v>
      </c>
      <c r="B80" s="210"/>
      <c r="C80" s="210"/>
      <c r="D80" s="211"/>
      <c r="E80" s="212"/>
      <c r="F80" s="212"/>
      <c r="G80" s="212"/>
      <c r="H80" s="212"/>
      <c r="I80" s="212"/>
      <c r="J80" s="212"/>
      <c r="K80" s="212"/>
      <c r="L80" s="212"/>
      <c r="M80" s="212"/>
      <c r="N80" s="212"/>
      <c r="O80" s="212"/>
      <c r="P80" s="212"/>
      <c r="Q80" s="212"/>
      <c r="R80" s="212"/>
      <c r="S80" s="212"/>
      <c r="T80" s="212"/>
      <c r="U80" s="212"/>
      <c r="V80" s="212"/>
      <c r="W80" s="212"/>
      <c r="X80" s="212"/>
      <c r="Y80" s="212"/>
      <c r="Z80" s="213"/>
      <c r="AA80" s="218" t="s">
        <v>55</v>
      </c>
      <c r="AB80" s="219"/>
      <c r="AC80" s="219"/>
      <c r="AD80" s="220"/>
      <c r="AE80" s="221"/>
      <c r="AF80" s="222"/>
    </row>
    <row r="81" spans="1:32" ht="35.15" customHeight="1">
      <c r="A81" s="180" t="str">
        <f>IF($AE$80="Y","*Asset(s):","Asset(s):")</f>
        <v>Asset(s):</v>
      </c>
      <c r="B81" s="181"/>
      <c r="C81" s="181"/>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8"/>
    </row>
    <row r="82" spans="1:32" ht="35.15" customHeight="1">
      <c r="A82" s="180" t="str">
        <f>IF($AE$80="Y","*Effect:","Effect:")</f>
        <v>Effect:</v>
      </c>
      <c r="B82" s="181"/>
      <c r="C82" s="181"/>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8"/>
    </row>
    <row r="83" spans="1:32" ht="35.15" customHeight="1" thickBot="1">
      <c r="A83" s="214" t="str">
        <f>IF($AE$80="Y","*Minimisation Plan:","Minimisation Plan:")</f>
        <v>Minimisation Plan:</v>
      </c>
      <c r="B83" s="215"/>
      <c r="C83" s="215"/>
      <c r="D83" s="215"/>
      <c r="E83" s="215"/>
      <c r="F83" s="215"/>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7"/>
    </row>
    <row r="84" spans="1:32" ht="12.75" customHeight="1">
      <c r="A84" s="228" t="s">
        <v>62</v>
      </c>
      <c r="B84" s="229"/>
      <c r="C84" s="229"/>
      <c r="D84" s="229"/>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row>
    <row r="85" spans="1:32" ht="25.5" customHeight="1">
      <c r="A85" s="225" t="s">
        <v>60</v>
      </c>
      <c r="B85" s="226"/>
      <c r="C85" s="226"/>
      <c r="D85" s="226"/>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row>
    <row r="86" spans="1:32" ht="12.5">
      <c r="A86" s="223" t="s">
        <v>68</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row>
    <row r="87" spans="1:32" ht="14.25" customHeight="1">
      <c r="A87" s="231" t="s">
        <v>66</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7"/>
      <c r="AA87" s="7"/>
      <c r="AB87" s="7"/>
      <c r="AC87" s="7"/>
      <c r="AD87" s="7"/>
      <c r="AE87" s="7"/>
      <c r="AF87" s="7"/>
    </row>
    <row r="88" spans="1:32" ht="12.5">
      <c r="A88" s="223" t="s">
        <v>65</v>
      </c>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row>
    <row r="89" spans="1:32" ht="12.5">
      <c r="A89" s="223" t="s">
        <v>3</v>
      </c>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row>
  </sheetData>
  <sheetProtection algorithmName="SHA-512" hashValue="/II+qxcREA8W4hlPkCHM84/VxByicb9xvpdip0L2eHVl26r5RpBmmxAZCm3qllVb0NLwpxzgimlxIRssZi+yYA==" saltValue="z9N6GCj5+oP1lM0+m4vBRw==" spinCount="100000" sheet="1" objects="1" scenarios="1" formatCells="0"/>
  <mergeCells count="254">
    <mergeCell ref="FE4:GJ4"/>
    <mergeCell ref="GK4:HP4"/>
    <mergeCell ref="HQ4:IV4"/>
    <mergeCell ref="BM4:CR4"/>
    <mergeCell ref="CS4:DX4"/>
    <mergeCell ref="DY4:FD4"/>
    <mergeCell ref="A63:AB63"/>
    <mergeCell ref="A64:AB64"/>
    <mergeCell ref="AE63:AF63"/>
    <mergeCell ref="AC63:AD63"/>
    <mergeCell ref="AE64:AF64"/>
    <mergeCell ref="AC64:AD64"/>
    <mergeCell ref="AC15:AF15"/>
    <mergeCell ref="Y15:AB15"/>
    <mergeCell ref="V15:X15"/>
    <mergeCell ref="C13:R13"/>
    <mergeCell ref="A14:C14"/>
    <mergeCell ref="H15:R15"/>
    <mergeCell ref="A15:G15"/>
    <mergeCell ref="D14:AF14"/>
    <mergeCell ref="S15:U15"/>
    <mergeCell ref="W13:AF13"/>
    <mergeCell ref="Y25:AF25"/>
    <mergeCell ref="P25:X25"/>
    <mergeCell ref="D22:U22"/>
    <mergeCell ref="S23:U23"/>
    <mergeCell ref="P23:R23"/>
    <mergeCell ref="G16:S16"/>
    <mergeCell ref="A18:AF18"/>
    <mergeCell ref="AB16:AF16"/>
    <mergeCell ref="T16:AA16"/>
    <mergeCell ref="AB17:AF17"/>
    <mergeCell ref="Z17:AA17"/>
    <mergeCell ref="A16:F16"/>
    <mergeCell ref="U17:Y17"/>
    <mergeCell ref="X20:AA20"/>
    <mergeCell ref="R20:W20"/>
    <mergeCell ref="A19:AF19"/>
    <mergeCell ref="A17:B17"/>
    <mergeCell ref="M17:T17"/>
    <mergeCell ref="C17:L17"/>
    <mergeCell ref="E20:Q20"/>
    <mergeCell ref="AC20:AF20"/>
    <mergeCell ref="A20:D20"/>
    <mergeCell ref="V23:W23"/>
    <mergeCell ref="X23:AC23"/>
    <mergeCell ref="AB22:AF22"/>
    <mergeCell ref="L23:O23"/>
    <mergeCell ref="AB21:AF21"/>
    <mergeCell ref="X21:AA21"/>
    <mergeCell ref="G21:W21"/>
    <mergeCell ref="A21:F21"/>
    <mergeCell ref="H24:AF24"/>
    <mergeCell ref="A42:C42"/>
    <mergeCell ref="H43:R43"/>
    <mergeCell ref="S43:U43"/>
    <mergeCell ref="A41:D41"/>
    <mergeCell ref="D42:AF42"/>
    <mergeCell ref="M41:AF41"/>
    <mergeCell ref="Z36:AB36"/>
    <mergeCell ref="AC36:AF36"/>
    <mergeCell ref="U34:Y34"/>
    <mergeCell ref="AB34:AF34"/>
    <mergeCell ref="AC43:AF43"/>
    <mergeCell ref="A43:G43"/>
    <mergeCell ref="A35:AF35"/>
    <mergeCell ref="Q39:T39"/>
    <mergeCell ref="U39:Y39"/>
    <mergeCell ref="Z39:AB39"/>
    <mergeCell ref="A38:AF38"/>
    <mergeCell ref="A37:C37"/>
    <mergeCell ref="Z34:AA34"/>
    <mergeCell ref="D37:AF37"/>
    <mergeCell ref="M34:T34"/>
    <mergeCell ref="C34:L34"/>
    <mergeCell ref="V43:X43"/>
    <mergeCell ref="Y43:AB43"/>
    <mergeCell ref="A50:AB50"/>
    <mergeCell ref="AC49:AD49"/>
    <mergeCell ref="A56:AB56"/>
    <mergeCell ref="AB44:AF44"/>
    <mergeCell ref="G44:S44"/>
    <mergeCell ref="AE48:AF49"/>
    <mergeCell ref="AC48:AD48"/>
    <mergeCell ref="A48:AB48"/>
    <mergeCell ref="B49:AB49"/>
    <mergeCell ref="A47:AF47"/>
    <mergeCell ref="AC39:AF39"/>
    <mergeCell ref="L39:O39"/>
    <mergeCell ref="E41:F41"/>
    <mergeCell ref="G41:L41"/>
    <mergeCell ref="A39:K39"/>
    <mergeCell ref="S45:T45"/>
    <mergeCell ref="U45:Y45"/>
    <mergeCell ref="T44:AA44"/>
    <mergeCell ref="D40:AF40"/>
    <mergeCell ref="A66:AF66"/>
    <mergeCell ref="A65:AF65"/>
    <mergeCell ref="A67:Y67"/>
    <mergeCell ref="AB67:AF67"/>
    <mergeCell ref="Z67:AA67"/>
    <mergeCell ref="A57:F58"/>
    <mergeCell ref="AE50:AF50"/>
    <mergeCell ref="AE53:AF55"/>
    <mergeCell ref="AE57:AF58"/>
    <mergeCell ref="AC58:AD58"/>
    <mergeCell ref="AC51:AF52"/>
    <mergeCell ref="AC54:AD54"/>
    <mergeCell ref="AC55:AD55"/>
    <mergeCell ref="AC57:AD57"/>
    <mergeCell ref="AC56:AF56"/>
    <mergeCell ref="B52:AB52"/>
    <mergeCell ref="AC50:AD50"/>
    <mergeCell ref="AC53:AD53"/>
    <mergeCell ref="G53:AB53"/>
    <mergeCell ref="G54:AB54"/>
    <mergeCell ref="G55:AB55"/>
    <mergeCell ref="A53:F55"/>
    <mergeCell ref="B51:AB51"/>
    <mergeCell ref="AE72:AF72"/>
    <mergeCell ref="A77:C77"/>
    <mergeCell ref="D77:AF77"/>
    <mergeCell ref="A68:B68"/>
    <mergeCell ref="AA72:AD72"/>
    <mergeCell ref="A72:C72"/>
    <mergeCell ref="D72:Z72"/>
    <mergeCell ref="H68:N68"/>
    <mergeCell ref="C68:G68"/>
    <mergeCell ref="O68:P68"/>
    <mergeCell ref="G75:AF75"/>
    <mergeCell ref="A75:F75"/>
    <mergeCell ref="A70:AF70"/>
    <mergeCell ref="Q68:AF68"/>
    <mergeCell ref="A71:AF71"/>
    <mergeCell ref="F69:AF69"/>
    <mergeCell ref="A69:E69"/>
    <mergeCell ref="A78:C78"/>
    <mergeCell ref="D73:AF73"/>
    <mergeCell ref="D74:AF74"/>
    <mergeCell ref="A76:C76"/>
    <mergeCell ref="D76:Z76"/>
    <mergeCell ref="AA76:AD76"/>
    <mergeCell ref="AE76:AF76"/>
    <mergeCell ref="A74:C74"/>
    <mergeCell ref="A73:C73"/>
    <mergeCell ref="D78:AF78"/>
    <mergeCell ref="A81:C81"/>
    <mergeCell ref="A80:C80"/>
    <mergeCell ref="D80:Z80"/>
    <mergeCell ref="A79:F79"/>
    <mergeCell ref="G79:AF79"/>
    <mergeCell ref="AA80:AD80"/>
    <mergeCell ref="D81:AF81"/>
    <mergeCell ref="AE80:AF80"/>
    <mergeCell ref="A89:AF89"/>
    <mergeCell ref="A86:AF86"/>
    <mergeCell ref="A82:C82"/>
    <mergeCell ref="D82:AF82"/>
    <mergeCell ref="A83:F83"/>
    <mergeCell ref="G83:AF83"/>
    <mergeCell ref="A88:AF88"/>
    <mergeCell ref="A85:AF85"/>
    <mergeCell ref="A84:AF84"/>
    <mergeCell ref="A87:Y87"/>
    <mergeCell ref="A40:C40"/>
    <mergeCell ref="Z45:AA45"/>
    <mergeCell ref="AB45:AF45"/>
    <mergeCell ref="A44:F44"/>
    <mergeCell ref="A45:B45"/>
    <mergeCell ref="C45:R45"/>
    <mergeCell ref="G58:AB58"/>
    <mergeCell ref="G61:AB61"/>
    <mergeCell ref="AF61:AF62"/>
    <mergeCell ref="AE60:AF60"/>
    <mergeCell ref="A59:AB59"/>
    <mergeCell ref="A60:F62"/>
    <mergeCell ref="AC62:AD62"/>
    <mergeCell ref="G57:AB57"/>
    <mergeCell ref="AC59:AF59"/>
    <mergeCell ref="A51:A52"/>
    <mergeCell ref="G60:AB60"/>
    <mergeCell ref="AC61:AD61"/>
    <mergeCell ref="AC60:AD60"/>
    <mergeCell ref="G62:AB62"/>
    <mergeCell ref="Z1:AF1"/>
    <mergeCell ref="A1:Y1"/>
    <mergeCell ref="D12:P12"/>
    <mergeCell ref="A12:C12"/>
    <mergeCell ref="A3:AF3"/>
    <mergeCell ref="A2:Y2"/>
    <mergeCell ref="Z2:AF2"/>
    <mergeCell ref="A11:B11"/>
    <mergeCell ref="C11:O11"/>
    <mergeCell ref="P11:AA11"/>
    <mergeCell ref="A7:B7"/>
    <mergeCell ref="A10:J10"/>
    <mergeCell ref="K10:AF10"/>
    <mergeCell ref="A4:AF4"/>
    <mergeCell ref="S6:V6"/>
    <mergeCell ref="C6:O6"/>
    <mergeCell ref="A5:J5"/>
    <mergeCell ref="K5:AF5"/>
    <mergeCell ref="AB6:AF6"/>
    <mergeCell ref="P6:R6"/>
    <mergeCell ref="A6:B6"/>
    <mergeCell ref="W6:AA6"/>
    <mergeCell ref="A33:F33"/>
    <mergeCell ref="AB33:AF33"/>
    <mergeCell ref="H32:R32"/>
    <mergeCell ref="A32:G32"/>
    <mergeCell ref="A31:C31"/>
    <mergeCell ref="T33:AA33"/>
    <mergeCell ref="G33:S33"/>
    <mergeCell ref="A22:C22"/>
    <mergeCell ref="C7:L7"/>
    <mergeCell ref="A8:J8"/>
    <mergeCell ref="K8:AF8"/>
    <mergeCell ref="S13:V13"/>
    <mergeCell ref="M7:O7"/>
    <mergeCell ref="P7:V7"/>
    <mergeCell ref="W7:AA7"/>
    <mergeCell ref="AB7:AF7"/>
    <mergeCell ref="A9:AF9"/>
    <mergeCell ref="A13:B13"/>
    <mergeCell ref="A27:F27"/>
    <mergeCell ref="G27:AF27"/>
    <mergeCell ref="M25:O25"/>
    <mergeCell ref="I25:L25"/>
    <mergeCell ref="V22:AA22"/>
    <mergeCell ref="AD23:AF23"/>
    <mergeCell ref="G26:AF26"/>
    <mergeCell ref="A23:B23"/>
    <mergeCell ref="AB11:AF11"/>
    <mergeCell ref="A24:G24"/>
    <mergeCell ref="A36:K36"/>
    <mergeCell ref="L36:O36"/>
    <mergeCell ref="A29:AF29"/>
    <mergeCell ref="AC32:AF32"/>
    <mergeCell ref="E30:F30"/>
    <mergeCell ref="Q36:T36"/>
    <mergeCell ref="A34:B34"/>
    <mergeCell ref="U36:Y36"/>
    <mergeCell ref="M30:AF30"/>
    <mergeCell ref="S32:U32"/>
    <mergeCell ref="C23:K23"/>
    <mergeCell ref="A25:H25"/>
    <mergeCell ref="A30:D30"/>
    <mergeCell ref="Y32:AB32"/>
    <mergeCell ref="V32:X32"/>
    <mergeCell ref="G30:L30"/>
    <mergeCell ref="D31:AF31"/>
    <mergeCell ref="A28:F28"/>
    <mergeCell ref="G28:AF28"/>
    <mergeCell ref="A26:F26"/>
  </mergeCells>
  <dataValidations count="72">
    <dataValidation allowBlank="1" showInputMessage="1" showErrorMessage="1" promptTitle="VicRoads customer number" prompt="Please enter your VicRoads customer number (optional)" sqref="K8"/>
    <dataValidation type="custom" operator="equal" allowBlank="1" showInputMessage="1" showErrorMessage="1" promptTitle="ABN " prompt="Please enter your ABN_x000a_" errorTitle="Invalid ABN" error="ABN must be 11 digits_x000a_" sqref="C11">
      <formula1>AND(ISNUMBER(VALUE($C$11)),LEN($C$11)=11)</formula1>
    </dataValidation>
    <dataValidation type="custom" operator="equal" allowBlank="1" showInputMessage="1" showErrorMessage="1" promptTitle="Branch number" prompt="Please enter branch number_x000a_" errorTitle="Invalid branch number" error="Branch number must be 3 digits" sqref="AB11:AF11">
      <formula1>AND(ISNUMBER(VALUE($AB$11)),LEN($AB$11)=3)</formula1>
    </dataValidation>
    <dataValidation type="list" showInputMessage="1" showErrorMessage="1" promptTitle="Affect of Works on Community:" prompt="Indicate if the works may affect (in any way) adjoining property owners or occupiers, businesses or other members of the community._x000a__x000a_Select from dropdown list._x000a_Y for yes_x000a_N for no" errorTitle="Invalid entry!" error="Must be -_x000a_Y for yes; or_x000a_N for no" sqref="Z67:AA67">
      <formula1>"Y,N"</formula1>
    </dataValidation>
    <dataValidation type="date" operator="greaterThanOrEqual" allowBlank="1" showInputMessage="1" showErrorMessage="1" promptTitle="Date of Consultation:" prompt="Enter the date that consultation with affected parties was completed._x000a__x000a_Date format is dd/mm/yy e.g. 17 Nov 2005 entered as 17/11/05 or 17nov05." errorTitle="Invalid date!" error="Date must be a date (dd/mm/yyyy)" sqref="C68:G68">
      <formula1>36526</formula1>
    </dataValidation>
    <dataValidation type="whole" operator="greaterThanOrEqual" allowBlank="1" showInputMessage="1" showErrorMessage="1" promptTitle="Closed Traffic Lanes:" prompt="Enter the number of traffic lanes that will be closed" errorTitle="Invalid Entry!" error="Must be a number, e.g. 1, 2, etc." sqref="AC60:AD60">
      <formula1>1</formula1>
    </dataValidation>
    <dataValidation type="decimal" operator="greaterThan" allowBlank="1" showInputMessage="1" showErrorMessage="1" promptTitle="Length of Closed Traffic Lane:" prompt="Enter the length of the closed traffic lane.  NOTE: use next cell to indicate if metres (m) or kilometers (km)" errorTitle="Invalid entry!" error="Must be a number, e.g. 1, 100, 50.5, etc." sqref="AC61:AD62">
      <formula1>0</formula1>
    </dataValidation>
    <dataValidation type="list" allowBlank="1" showInputMessage="1" showErrorMessage="1" promptTitle="Unit of Measure:" prompt="Select from dropdown list either &quot;m&quot; for metres or &quot;km&quot; for kilometers" errorTitle="Invalid entry!" error="Must be either &quot;m&quot; for metres or &quot;km&quot; for kilometers" sqref="AE61:AE62">
      <formula1>"m,km"</formula1>
    </dataValidation>
    <dataValidation type="list" showInputMessage="1" showErrorMessage="1" promptTitle="ONLY Select from Dropdown List:" prompt="Select the work type that best describes the proposed or completed work.  Choose &quot;Other Works&quot; if the proposed or completed works are not within the definitions of those specifically described._x000a__x000a_ONLY select from dropdown list No other values are allowed." errorTitle="Invalid work type!" error="You MUST select from dropdown list" sqref="E20:Q20">
      <formula1>"Service Connection,Supply Extension,Minor Works,Other Works"</formula1>
    </dataValidation>
    <dataValidation type="time" operator="greaterThanOrEqual" allowBlank="1" showInputMessage="1" showErrorMessage="1" promptTitle="Daily Work Hours - End:" prompt="Enter the time on-site works will finish each day._x000a__x000a_Time format based on 24 hour clock as hh:mm_x000a_e.g. 3:30pm entered as 15:30." errorTitle="Invalid Time!" error="Must be a time in format hh:mm (24 hour)" sqref="AC20:AF20">
      <formula1>0</formula1>
    </dataValidation>
    <dataValidation type="date" operator="greaterThan" allowBlank="1" showInputMessage="1" showErrorMessage="1" promptTitle="Work Period - End:" prompt="Date works are expected to be completed (including any PERMANENT reinstatements)._x000a__x000a_Date format dd/mm/yy  e.g. 17 Nov 2005 entered as 17/11/05 or 17nov05." errorTitle="Invalid date!" error="Must be 1 Jan 2005 or later" sqref="AB22:AF22">
      <formula1>38352</formula1>
    </dataValidation>
    <dataValidation type="list" showInputMessage="1" showErrorMessage="1" promptTitle="Contracted Work?" prompt="Is the work to be conducted by a contractor on behalf of the applicant?_x000a__x000a_Select from dropdown list_x000a_Y for yes_x000a_N for no" errorTitle="Invalid entry!" error="Must be -_x000a_Y for yes, or_x000a_N for no" sqref="E30:F30 E41:F41">
      <formula1>"Y,N"</formula1>
    </dataValidation>
    <dataValidation type="list" allowBlank="1" showInputMessage="1" showErrorMessage="1" promptTitle="Map Type:" prompt="ONLY select from dropdown list.  No other values are allowed." errorTitle="Invalid map type!" error="You MUST select from the drop down list" sqref="C23:K23">
      <formula1>"Melways,VicRoads Country Directory"</formula1>
    </dataValidation>
    <dataValidation type="list" allowBlank="1" showInputMessage="1" showErrorMessage="1" promptTitle="Direction to Intersection:" prompt="Enter direction to nearest intersection (choose most appropriate)._x000a__x000a_ONLY select from dropdown list_x000a_No other values are allowed." errorTitle="Invalid direction!" error="You MUST select from drop down list" sqref="Y25:AF25">
      <formula1>"North,South,East,West"</formula1>
    </dataValidation>
    <dataValidation type="list" allowBlank="1" showInputMessage="1" showErrorMessage="1" promptTitle="Unit of Measure:" prompt="Enter the unit of measure as either m for metres or km for kilometers._x000a__x000a_ONLY select from dropdown list.  No other values are allowed." errorTitle="Invalid unit of measure!" error="You MUST select from drop down list" sqref="M25:O25">
      <formula1>"km,m"</formula1>
    </dataValidation>
    <dataValidation type="list" showInputMessage="1" showErrorMessage="1" promptTitle="Your Role:" prompt="Choose your applicable role in relation to proposed / completed works._x000a__x000a_ONLY select from dropdown list.  No other values are allowed." errorTitle="Invalid role!" error="You MUST select from dropdown list" sqref="W13:AF13">
      <formula1>"Utility,Agent for Utility,Responsible Road Authority, Agent for RRA,Telecommunications Carrier,Agent for Telco Carrier,Private Contractor/Other,MFB or CFA,Agent for MFB or CFA"</formula1>
    </dataValidation>
    <dataValidation type="decimal" operator="greaterThan" allowBlank="1" showInputMessage="1" showErrorMessage="1" promptTitle="Distance to Intersection:" prompt="Enter the distance to nearest intersecting road._x000a__x000a_Do NOT indicate if meters (m) or kilometers (km) in this cell, you will record that in the next cell." errorTitle="Must ONLY be a NUMBER!" error="Enter the number of meters or kilometers.  Use the next cell to indicate whether measure is meters or kilometres" sqref="I25:L25">
      <formula1>0</formula1>
    </dataValidation>
    <dataValidation allowBlank="1" showInputMessage="1" showErrorMessage="1" promptTitle="Nearest Intersecting Road:" prompt="Enter the name of the nearest intersecting road to where the works are being/have been carried out." sqref="H24:AF24"/>
    <dataValidation type="whole" allowBlank="1" showInputMessage="1" showErrorMessage="1" promptTitle="Map Edition Number:" prompt="Enter the edition number of the map being referenced, e.g. 2005 edition of Melways is 32." errorTitle="Invalid entry!" error="Must be a whole number, e.g. 1, 2, 3 etc." sqref="P23:R23">
      <formula1>1</formula1>
      <formula2>1999</formula2>
    </dataValidation>
    <dataValidation type="whole" operator="greaterThanOrEqual" allowBlank="1" showInputMessage="1" showErrorMessage="1" promptTitle="Map Number:" prompt="Enter the map number that best shows the location of the work." errorTitle="Invalid entry!" error="Must be a whole number, e.g. 1, 2, 3 etc." sqref="V23:W23">
      <formula1>1</formula1>
    </dataValidation>
    <dataValidation allowBlank="1" showInputMessage="1" showErrorMessage="1" promptTitle="Map Grid Reference:" prompt="Enter the map grid reference that best shows the work location using alpha numeric reference, e.g. B7." sqref="AD23:AF23"/>
    <dataValidation allowBlank="1" showInputMessage="1" showErrorMessage="1" promptTitle="Your Name:" prompt="Enter the name of the company (or if an individual, the person) submitting the notification or application." sqref="C13:R13"/>
    <dataValidation allowBlank="1" showInputMessage="1" showErrorMessage="1" promptTitle="Your Business Address:" prompt="Enter street name and number (or PO Box details, etc.) of your business address for receipt of any related correspondence." sqref="D14:AF14"/>
    <dataValidation allowBlank="1" showInputMessage="1" showErrorMessage="1" promptTitle="Your Business Address:" prompt="Enter the town/city of your business address for any related correspondence." sqref="H15:R15"/>
    <dataValidation type="list" allowBlank="1" showInputMessage="1" showErrorMessage="1" promptTitle="Contractors Business Address:" prompt="Enter the State or Territory of your business address for any related correspondence._x000a__x000a_Select from the dropdown list." errorTitle="Invalid entry:" error="Choose the state or territory from the dropdown list." sqref="V32:X32 V43:X43">
      <formula1>"Vic,NSW,SA,ACT,Qld,Tas,WA,NT"</formula1>
    </dataValidation>
    <dataValidation type="whole" allowBlank="1" showInputMessage="1" showErrorMessage="1" promptTitle="Your Business Address:" prompt="Enter the postcode of your business address for any related correspondence." errorTitle="Invalid postcode:" error="Check the postcode number." sqref="AC15:AF15">
      <formula1>1</formula1>
      <formula2>9999</formula2>
    </dataValidation>
    <dataValidation allowBlank="1" showInputMessage="1" showErrorMessage="1" promptTitle="Your Contact Person:" prompt="Enter the name of the person who should be contacted in relation to any questions regarding this submission." sqref="G16:S16"/>
    <dataValidation allowBlank="1" showInputMessage="1" showErrorMessage="1" promptTitle="Office Telephone Number:" prompt="Enter the business hours telephone number of the person who should be contacted in relation to any questions regarding this submission." sqref="AB16:AF16"/>
    <dataValidation allowBlank="1" showInputMessage="1" showErrorMessage="1" promptTitle="Facsimilie Number:" prompt="Enter the facsimilie telephone number of the person who should be contacted in relation this submission." sqref="AB17:AF17"/>
    <dataValidation allowBlank="1" showInputMessage="1" showErrorMessage="1" promptTitle="Mobile Phone Number:" prompt="Enter the mobile telephone number of the person who should be contacted in relation to any questions regarding this submission." sqref="U17:Y17"/>
    <dataValidation allowBlank="1" showInputMessage="1" showErrorMessage="1" promptTitle="eMail Address:" prompt="Enter the eMail address in relation to any questions or electronic mail regarding this submission." sqref="C17"/>
    <dataValidation type="time" operator="greaterThanOrEqual" allowBlank="1" showInputMessage="1" showErrorMessage="1" promptTitle="Daily Work Hours - Start:" prompt="Enter the time on-site works will commence each day._x000a__x000a_Time format based on 24 hour clock as hh:mm_x000a_e.g. 3:30pm entered as 15:30." errorTitle="Invalid time!" error="Must be a time in format hh:mm (24 hour)" sqref="X20:AA20">
      <formula1>0</formula1>
    </dataValidation>
    <dataValidation allowBlank="1" showInputMessage="1" showErrorMessage="1" promptTitle="Work Location - Locality:" prompt="Enter the name of the locality where the works are proposed or have been completed." sqref="G21:W21"/>
    <dataValidation type="date" operator="greaterThan" allowBlank="1" showInputMessage="1" showErrorMessage="1" promptTitle="Work Period - Start:" prompt="Date the works are expected to commence._x000a__x000a_Date format is dd/mm/yy  e.g. 17 Nov 2005 entered as 17/11/05 or 17nov05." errorTitle="Invalid date!" error="Date must be 1 Jan 2005 or later" sqref="AB21:AF21">
      <formula1>38352</formula1>
    </dataValidation>
    <dataValidation allowBlank="1" showInputMessage="1" showErrorMessage="1" promptTitle="Work Location - Road Name:" prompt="Name of the road where the proposed works are to be conducted (street, house, lot number is preferred if possible)." sqref="D22:U22"/>
    <dataValidation allowBlank="1" showInputMessage="1" showErrorMessage="1" promptTitle="Contractors Name:" prompt="Name of the person or company that will be conducting the proposed works or carried out the works." sqref="M30:AF30 M41:AF41"/>
    <dataValidation allowBlank="1" showInputMessage="1" showErrorMessage="1" promptTitle="Contractors Business  Address:" prompt="Enter street name and number (or PO Box details, etc.) of the contractors business address for receipt of any related correspondence." sqref="D42:AF42"/>
    <dataValidation allowBlank="1" showInputMessage="1" showErrorMessage="1" promptTitle="Contractors Business Address:" prompt="Enter the town/city of the contractors business address for any related correspondence." sqref="H43:R43 H32:R32"/>
    <dataValidation type="whole" allowBlank="1" showInputMessage="1" showErrorMessage="1" promptTitle="Contractors Business Address:" prompt="Enter the postcode of the contractors business address for any related correspondence." errorTitle="Invalid postcode:" error="Check the postcode number." sqref="AC32:AF32 AC43:AF43">
      <formula1>1</formula1>
      <formula2>9999</formula2>
    </dataValidation>
    <dataValidation allowBlank="1" showInputMessage="1" showErrorMessage="1" promptTitle="Contractor Contact:" prompt="Enter the name of the contractors representative who should be contacted in relation to any questions regarding the conduct of the works._x000a__x000a_Need 24x7 contact availability for urgent matters." sqref="G33:S33 G44:S44"/>
    <dataValidation allowBlank="1" showInputMessage="1" showErrorMessage="1" promptTitle="Contractor Contact:" prompt="Enter the business hours telephone number of the contractors contact person who should be contacted in relation to any questions regarding the works." sqref="AB33:AF33 AB44:AF44"/>
    <dataValidation allowBlank="1" showInputMessage="1" showErrorMessage="1" promptTitle="Contractor eMail:" prompt="Enter the eMail address in relation to any questions or electronic mail regarding the works." sqref="C45:R45 C34"/>
    <dataValidation allowBlank="1" showInputMessage="1" showErrorMessage="1" promptTitle="Contractor Facsimilie:" prompt="Enter the facsimilie telephone number of the contractors contact person who should be contacted in relation the works." sqref="AB34:AF34 AB45:AF45"/>
    <dataValidation allowBlank="1" showInputMessage="1" showErrorMessage="1" promptTitle="Contractor Mobile Phone:" prompt="Enter the mobile phone number of the contractors representative who should be contacted in relation to any questions regarding the conduct of the works._x000a__x000a_Need 24x7 contact availability for urgent matters." sqref="U34:Y34 U45:Y45"/>
    <dataValidation allowBlank="1" showInputMessage="1" showErrorMessage="1" promptTitle="Other Assets Affected:" prompt="List any road assets (e.g. pavement, kerb &amp; channel, traffic signs, etc.) and other assets (e.g. bus shelters, telephone boxes, fencing, roadside furniture, etc.) that may be affected by the works." sqref="G26:AF26"/>
    <dataValidation allowBlank="1" showInputMessage="1" showErrorMessage="1" promptTitle="UtilityAssets:" prompt="Enter information regarding the location of utility (gas, electricity, telephone) assets in the vicinity of the works, e.g. information from &quot;Dial Before You Dig&quot;._x000a__x000a_* You are required to provide a scaled location map (refer note at bottom of form._x000a_" sqref="G27:AF27"/>
    <dataValidation allowBlank="1" showInputMessage="1" showErrorMessage="1" promptTitle="Description of Works:" prompt="Provide sufficient information to enable the road authority assess the impact of the proposed works._x000a__x000a_** Include details of risk assessment and risk mitigation measures." sqref="G28:AF28"/>
    <dataValidation type="list" showInputMessage="1" showErrorMessage="1" promptTitle="Temporary Reinstatement:" prompt="Indicate if the works will require temporary reinstatment of any assets during the total period of the works._x000a__x000a_Select from the dropdown list_x000a_Y for yes_x000a_N for no" errorTitle="Invalid entry!" error="Must be -_x000a_Y for yes; or_x000a_N for no" sqref="P36">
      <formula1>"Y,N"</formula1>
    </dataValidation>
    <dataValidation type="list" allowBlank="1" showInputMessage="1" showErrorMessage="1" promptTitle="Your Business Address:" prompt="Enter the State or Territory of your business address for any related correspondence._x000a__x000a_Select from the dropdown list." errorTitle="Invalid entry:" error="Choose the state or territory from the dropdown list." sqref="V15:X15">
      <formula1>"Vic,NSW,SA,ACT,Qld,Tas,WA,NT"</formula1>
    </dataValidation>
    <dataValidation type="date" operator="greaterThan" allowBlank="1" showInputMessage="1" showErrorMessage="1" promptTitle="Temp Reinstatment Complete:" prompt="Enter the date that the temporary reinstatement of assets will be completed and available for normal use, e.g. by vehicle traffic, pedestrians, etc._x000a__x000a_Date format is dd/mm/yy e.g. 17 Nov 2005 entered as 17/11/05 or 17nov05." errorTitle="Invalid date!" error="Date must be 1 Jan 2005 or later" sqref="U36:Y36">
      <formula1>38352</formula1>
    </dataValidation>
    <dataValidation type="time" operator="greaterThanOrEqual" allowBlank="1" showInputMessage="1" showErrorMessage="1" promptTitle="Temp Reinstatement Complete:" prompt="Enter the time that the temporary reinstatement of assets will be available for normal use, e.g. vehicle traffic, pedestrians, etc._x000a__x000a_Time format based on 24 hour clock as hh:mm e.g. 3:30pm entered as 15:30." errorTitle="Invalid time!" error="Must be a time in format hh:mm (24 hour)" sqref="AC36:AF36">
      <formula1>0</formula1>
    </dataValidation>
    <dataValidation allowBlank="1" showInputMessage="1" showErrorMessage="1" promptTitle="Temporary Reinstatment Work:" prompt="Provide description of the proposed temporary reinstatement works." sqref="D37:AF37"/>
    <dataValidation type="list" showInputMessage="1" showErrorMessage="1" promptTitle="Permanent Reinstatement:" prompt="Indicate if the works will require permanent reinstatment of any assets at the end of the works._x000a__x000a_Select from the dropdown list_x000a_Y for yes_x000a_N for no" errorTitle="Invalid entry!" error="Must be -_x000a_Y for yes; or_x000a_N for no" sqref="P39">
      <formula1>"Y,N"</formula1>
    </dataValidation>
    <dataValidation type="date" operator="greaterThan" allowBlank="1" showInputMessage="1" showErrorMessage="1" promptTitle="Perm Reinstatment Complete:" prompt="Enter the date that the permanent reinstatement of assets will be completed and available for normal use, e.g. vehicle traffic, pedestrians, etc._x000a__x000a_Date format is dd/mm/yy e.g. 17 Nov 2005 entered as 17/11/05 or 17nov05." errorTitle="Invalid date!" error="Date must be 1 Jan 2005 or later" sqref="U39:Y39">
      <formula1>38352</formula1>
    </dataValidation>
    <dataValidation type="time" operator="greaterThanOrEqual" allowBlank="1" showInputMessage="1" showErrorMessage="1" promptTitle="Perm Reinstatement Complete:" prompt="Enter the time that the permanent reinstatement of assets will be available for normal use, e.g. vehicle traffic, pedestrians, etc._x000a__x000a_Time format based on 24 hour clock as hh:mm e.g. 3:30pm entered as 15:30." errorTitle="Invalid time!" error="Must be a time in format hh:mm (24 hour)" sqref="AC39:AF39">
      <formula1>0</formula1>
    </dataValidation>
    <dataValidation allowBlank="1" showInputMessage="1" showErrorMessage="1" promptTitle="Permanent Reinstatment Work:" prompt="Provide description of the proposed permanent reinstatement works." sqref="D40:AF40"/>
    <dataValidation allowBlank="1" showInputMessage="1" showErrorMessage="1" promptTitle="Other Traffic Information:" prompt="Provide any other relevant traffic information where it could be reasonably expected will affect road users, including cyclists, pedestrians (including provisions for people with disabilities), etc." sqref="AE63:AE64"/>
    <dataValidation type="list" allowBlank="1" showInputMessage="1" showErrorMessage="1" promptTitle="Select from Dropdown List:" prompt="Indicate if access (either vehicle or pedestrian) to adjoining properties may be affected by the works._x000a__x000a_Select from dropdown list._x000a_Y for yes_x000a_N for no" errorTitle="Invalid entry!" error="Must be -_x000a_Y for yes; or_x000a_N for no" sqref="O68:P68">
      <formula1>"Y,N"</formula1>
    </dataValidation>
    <dataValidation allowBlank="1" showInputMessage="1" showErrorMessage="1" promptTitle="Mitigation Plan:" prompt="Indicate the proposed plan to minimise any adverse affect on adjoining property owners and occupiers, businesses or other members of the community." sqref="F69:AF69"/>
    <dataValidation allowBlank="1" showInputMessage="1" showErrorMessage="1" promptTitle="Contractors Business Address:" prompt="Enter street name and number (or PO Box details, etc.) of the contractors business address for receipt of any related correspondence." sqref="D31:AF31"/>
    <dataValidation type="list" showInputMessage="1" showErrorMessage="1" promptTitle="Select from Dropdown List:" prompt="Y for yes_x000a_N for no" errorTitle="Invalid entry!" error="Must be -_x000a_Y for yes; or_x000a_N for No" sqref="AC48:AD48 AC57:AD58 AC53:AD55 AC50:AD50">
      <formula1>"Y,N"</formula1>
    </dataValidation>
    <dataValidation allowBlank="1" showInputMessage="1" showErrorMessage="1" promptTitle="Asset Owner:" prompt="Enter the name of the organisation who owns or manages other assets that may be affected by the works." sqref="D72:Z72 D80:Z80 D76:Z76"/>
    <dataValidation type="list" allowBlank="1" showInputMessage="1" showErrorMessage="1" promptTitle="Consulted with Owner:" prompt="Indicate if you have consulted with the owner of assets under the ownership or management of another party that may be affected by the works._x000a__x000a_Select from dropdown list._x000a_Y for yes_x000a_N for no" errorTitle="Invalid entry!" error="Must be -_x000a_Y for yes; or_x000a_N for no" sqref="AE72:AF72 AE80:AF80 AE76:AF76">
      <formula1>"Y,N"</formula1>
    </dataValidation>
    <dataValidation allowBlank="1" showInputMessage="1" showErrorMessage="1" promptTitle="Other Assets Affected:" prompt="Description of the assets owned or managed by another organisation that may be affected by the works." sqref="D73:AF73 D81:AF81 D77:AF77"/>
    <dataValidation allowBlank="1" showInputMessage="1" showErrorMessage="1" promptTitle="Effect on Asset:" prompt="Describe the effect that the works may have on the assets owned or managed by another organisation." sqref="D74:AF74 D82:AF82 D78:AF78"/>
    <dataValidation allowBlank="1" showInputMessage="1" showErrorMessage="1" promptTitle="Affect Minimisation Plan:" prompt="Describe your proposed plan to ensure that any adverse effect is minimised on the asset owned or managed by another organisation." sqref="G75:AF75 G79:AF79 G83:AF83"/>
    <dataValidation type="list" allowBlank="1" showInputMessage="1" showErrorMessage="1" promptTitle="VicRoads Region:" prompt="Only applies for notification or application where VicRoads is the CRA._x000a__x000a_ONLY select from dropdown list.  No other values are allowed." errorTitle="Invalid VicRoads Region Name!" error="You MUST select from dropdown list" sqref="P7:V7">
      <formula1>regions</formula1>
    </dataValidation>
    <dataValidation type="list" showInputMessage="1" showErrorMessage="1" promptTitle="Form Type:" prompt="Enter the form type, i.e. Notice of Proposed Works, Application for Consent or Notice of Completed Works._x000a__x000a_ONLY select from dropdown list.  No other values are allowed." errorTitle="Invalid type!" error="You MUST select from dropdown list" sqref="C6:O6">
      <formula1>"Notification of Proposed Works,Application for Consent (fee payable),Notification of Completed Works"</formula1>
    </dataValidation>
    <dataValidation type="date" operator="greaterThan" allowBlank="1" showInputMessage="1" showErrorMessage="1" promptTitle="Date Submitted to CRA:" prompt="Enter the date you are sending this notification/application to the CRA._x000a__x000a_Date format dd/mm/yy e.g. 17 Nov 2005 entered as 17/11/05 or 17nov05." errorTitle="Invalid Date!" error="Date MUST be 1 Jan 2005 or later" sqref="S6:V6">
      <formula1>38352</formula1>
    </dataValidation>
    <dataValidation allowBlank="1" showInputMessage="1" showErrorMessage="1" promptTitle="CRA Reference Number:" prompt="Will be allocated by the Coordinating Road Authority (CRA)." sqref="AB6:AF6"/>
    <dataValidation allowBlank="1" showInputMessage="1" showErrorMessage="1" promptTitle="Your Reference Number:" prompt="You should allocate a unique reference number." sqref="AB7:AF7"/>
    <dataValidation type="list" allowBlank="1" showInputMessage="1" showErrorMessage="1" promptTitle="Other Traffic Information:" prompt="Provide any other relevant traffic information where it could be reasonably expected will affect road users, including cyclists, pedestrians (including provisions for people with disabilities), etc." sqref="AC63:AD63 AC64:AD64">
      <formula1>"Y,N"</formula1>
    </dataValidation>
  </dataValidations>
  <printOptions horizontalCentered="1"/>
  <pageMargins left="0.748031496062992" right="0.748031496062992" top="0.984251968503937" bottom="0.984251968503937" header="0.511811023622047" footer="0.511811023622047"/>
  <pageSetup fitToHeight="2" orientation="portrait" paperSize="9" scale="83" r:id="rId2"/>
  <headerFooter alignWithMargins="0">
    <oddFooter>&amp;L&amp;8&amp;Z&amp;F&amp;R&amp;8Page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Data Entry and Print Format</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2022-07-19T05:21:17Z</dcterms:created>
  <cp:category/>
</cp:coreProperties>
</file>